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аспорт_СФО" sheetId="1" r:id="rId1"/>
    <sheet name="2008" sheetId="2" r:id="rId2"/>
  </sheets>
  <definedNames>
    <definedName name="_xlnm.Print_Area" localSheetId="0">'Паспорт_СФО'!$A$2:$I$391</definedName>
  </definedNames>
  <calcPr fullCalcOnLoad="1"/>
</workbook>
</file>

<file path=xl/sharedStrings.xml><?xml version="1.0" encoding="utf-8"?>
<sst xmlns="http://schemas.openxmlformats.org/spreadsheetml/2006/main" count="2933" uniqueCount="730">
  <si>
    <t xml:space="preserve"> жилищные</t>
  </si>
  <si>
    <t xml:space="preserve"> коммунальные</t>
  </si>
  <si>
    <t xml:space="preserve"> услуги учреждений  культуры</t>
  </si>
  <si>
    <t xml:space="preserve"> медицинские услуги</t>
  </si>
  <si>
    <t>Число юридических лиц, прошедших государственную регистрацию (по состоянию на начало периода)</t>
  </si>
  <si>
    <t xml:space="preserve"> услуги образования</t>
  </si>
  <si>
    <t>9.</t>
  </si>
  <si>
    <t>Физическая культура и  спорт</t>
  </si>
  <si>
    <t>9.1.</t>
  </si>
  <si>
    <t>1-ФК</t>
  </si>
  <si>
    <t xml:space="preserve"> спортивные залы</t>
  </si>
  <si>
    <t>9.2.</t>
  </si>
  <si>
    <t>Из общего числа спортивных сооружений требуют  капитального ремонта</t>
  </si>
  <si>
    <t>9.3.</t>
  </si>
  <si>
    <t>Численность занимающихся физкультурой и спортом –  всего</t>
  </si>
  <si>
    <t xml:space="preserve"> из них в учреждениях  дополнительного образования детей</t>
  </si>
  <si>
    <t xml:space="preserve"> по месту жительства</t>
  </si>
  <si>
    <t>9.4.</t>
  </si>
  <si>
    <t>Численность штатных  физкультурных работников</t>
  </si>
  <si>
    <t>расчет не производился</t>
  </si>
  <si>
    <t>Среднесписочная численность работников органов  местного самоуправления на конец года</t>
  </si>
  <si>
    <t>Органы местного самоуправления муницпального образования</t>
  </si>
  <si>
    <t>Численность постоянного населения (среднегодовая)-всего1)</t>
  </si>
  <si>
    <t xml:space="preserve">перепись населения, текущая оценка2) </t>
  </si>
  <si>
    <t>1 раз в 10 лет, в межпереписной период – ежегодно</t>
  </si>
  <si>
    <t>3.2.3.</t>
  </si>
  <si>
    <t>акты гражданского состояния4)</t>
  </si>
  <si>
    <t>Число прибывших за год4)</t>
  </si>
  <si>
    <t>Территориальные органы ФМС России</t>
  </si>
  <si>
    <t>Число индивидуальных предпринимателей, прошедших государственную регистрацию (по состоянию на начало периода)</t>
  </si>
  <si>
    <t>Численность не занятых трудовой деятельностью граждан, ищущих работу и состоящих на учете-всего</t>
  </si>
  <si>
    <t>1-Т трудоустройство</t>
  </si>
  <si>
    <t>Территориальные органы Роструда</t>
  </si>
  <si>
    <t>Численность безработных выпускников образовательных учреждений:</t>
  </si>
  <si>
    <t>2-Т (трудоустройство)</t>
  </si>
  <si>
    <t>полугодовая</t>
  </si>
  <si>
    <t xml:space="preserve"> высшего профессионального образования</t>
  </si>
  <si>
    <t xml:space="preserve"> среднего профессионального образования</t>
  </si>
  <si>
    <t>Оборот розничной торговли</t>
  </si>
  <si>
    <t>млн.руб.</t>
  </si>
  <si>
    <t>расчет по методологии Росстата</t>
  </si>
  <si>
    <t>П-1, П-5 (м)</t>
  </si>
  <si>
    <t>Доходы местного бюджета-всего</t>
  </si>
  <si>
    <t>Отчет об исполнении местного бюджета</t>
  </si>
  <si>
    <t>1.1.1.</t>
  </si>
  <si>
    <t>1.1.2.</t>
  </si>
  <si>
    <t xml:space="preserve"> единый налог на вмененный  доход для  отдельных видов деятельности</t>
  </si>
  <si>
    <t>1.1.3.</t>
  </si>
  <si>
    <t>Государственная пошлина</t>
  </si>
  <si>
    <t>1.1.5.</t>
  </si>
  <si>
    <t>Финансовые органы субъекта РФ, органы местного самоуправления муниципальных образований</t>
  </si>
  <si>
    <t>1.1.6.</t>
  </si>
  <si>
    <t>1.1.7.</t>
  </si>
  <si>
    <t>1.1.8.</t>
  </si>
  <si>
    <t>доходы от реализации имущества, находящегося в муниципальной собственности</t>
  </si>
  <si>
    <t>1.1.9.</t>
  </si>
  <si>
    <t>дотации от других бюджетов бюджетной системы РФ</t>
  </si>
  <si>
    <t xml:space="preserve"> субвенции от других  бюджетов бюджетной  системы РФ</t>
  </si>
  <si>
    <t>Финансовые оргаены субъекта РФ, органы местного самоуправления</t>
  </si>
  <si>
    <t xml:space="preserve"> Доходы от продажи услуг, оказываемых муниципальными учреждениями</t>
  </si>
  <si>
    <t>1.1.11.</t>
  </si>
  <si>
    <t>Расходы местного бюджета – всего</t>
  </si>
  <si>
    <t xml:space="preserve"> из них работники  физической культуры и  спорта по месту  жительства</t>
  </si>
  <si>
    <t>9.5.</t>
  </si>
  <si>
    <t>Число учреждений дополнительного образования детей</t>
  </si>
  <si>
    <t>10.</t>
  </si>
  <si>
    <t>Создание условий для  организации библиотечного обслуживания,  досуга и обеспечения  жителей услугами организаций культуры</t>
  </si>
  <si>
    <t>10.1.</t>
  </si>
  <si>
    <t>Фонд общедоступных  (публичных) библиотек</t>
  </si>
  <si>
    <t>тыс. экз.</t>
  </si>
  <si>
    <t>Число пользователей общедоступных (публичных)  библиотек</t>
  </si>
  <si>
    <t>Книговыдача</t>
  </si>
  <si>
    <t>10.2.</t>
  </si>
  <si>
    <t>Число учреждений  культурно-досугового типа</t>
  </si>
  <si>
    <t>7-НК</t>
  </si>
  <si>
    <t>10.3.</t>
  </si>
  <si>
    <t>Число киноустановок</t>
  </si>
  <si>
    <t>К-2-РИК</t>
  </si>
  <si>
    <t xml:space="preserve"> киноустановок</t>
  </si>
  <si>
    <t>10.7.</t>
  </si>
  <si>
    <t>Число мест в зрительных  залах:</t>
  </si>
  <si>
    <t xml:space="preserve"> учреждений культурно-досугового типа</t>
  </si>
  <si>
    <t>10.8.</t>
  </si>
  <si>
    <t>Музыкальные и художественные школы:</t>
  </si>
  <si>
    <t xml:space="preserve"> количество школ</t>
  </si>
  <si>
    <t>1-ДМШ</t>
  </si>
  <si>
    <t>Органы исполнительной власти субъектов Российской Федерации в сфере культуры</t>
  </si>
  <si>
    <t xml:space="preserve"> численность учащихся  в них</t>
  </si>
  <si>
    <t>10.9.</t>
  </si>
  <si>
    <t>Из общего числа учреждений культуры и искусства:</t>
  </si>
  <si>
    <t xml:space="preserve"> требуют капитального  ремонта:</t>
  </si>
  <si>
    <t xml:space="preserve"> общедоступные библиотеки</t>
  </si>
  <si>
    <t xml:space="preserve">единиц </t>
  </si>
  <si>
    <t xml:space="preserve"> учреждения культурно-досугового типа</t>
  </si>
  <si>
    <t xml:space="preserve"> аварийные:</t>
  </si>
  <si>
    <t>10.10.</t>
  </si>
  <si>
    <t xml:space="preserve">Доходы от основных видов  уставной деятельности: </t>
  </si>
  <si>
    <t>11.</t>
  </si>
  <si>
    <t>Создание условий для  массового отдыха жителей муниципального образования и  организация обустройства мест массового  отдыха населения</t>
  </si>
  <si>
    <t>11.1.</t>
  </si>
  <si>
    <t>Количество мест массового отдыха населения</t>
  </si>
  <si>
    <t>Численность детей и подростков, отдохнувших в летних оздоровительных учреждениях (лагерях)</t>
  </si>
  <si>
    <t>12.</t>
  </si>
  <si>
    <t>Опека и попечительство</t>
  </si>
  <si>
    <t>12.1.</t>
  </si>
  <si>
    <t>Численность населения, нуждающегося в социальной поддержке – всего</t>
  </si>
  <si>
    <t xml:space="preserve">Органы социальной защиты субъектов Российской Федерации </t>
  </si>
  <si>
    <t xml:space="preserve"> пенсионеры</t>
  </si>
  <si>
    <t xml:space="preserve"> из них одинокие</t>
  </si>
  <si>
    <t xml:space="preserve"> инвалиды:</t>
  </si>
  <si>
    <t xml:space="preserve"> дети-инвалиды</t>
  </si>
  <si>
    <t>12.2.</t>
  </si>
  <si>
    <t>Из численности населения,  нуждающегося в социальной поддержке</t>
  </si>
  <si>
    <t xml:space="preserve"> дети в возрасте:</t>
  </si>
  <si>
    <t xml:space="preserve"> 0–14 лет</t>
  </si>
  <si>
    <t>12.3.</t>
  </si>
  <si>
    <t>Численность детей-сирот и  детей, оставшихся без попечения родителей – всего</t>
  </si>
  <si>
    <t>103-РИК</t>
  </si>
  <si>
    <t>находятся под опекой (попечительством)</t>
  </si>
  <si>
    <t>усыновлены</t>
  </si>
  <si>
    <t>находятся в приемных семьях</t>
  </si>
  <si>
    <t>находятся в интернатных учреждениях</t>
  </si>
  <si>
    <t>12.4.</t>
  </si>
  <si>
    <t>13.</t>
  </si>
  <si>
    <t>Уровень жизни</t>
  </si>
  <si>
    <t>13.1.</t>
  </si>
  <si>
    <t xml:space="preserve"> в том числе в организациях  муниципальной формы собственности</t>
  </si>
  <si>
    <t>13.2.</t>
  </si>
  <si>
    <t>13.3.</t>
  </si>
  <si>
    <t>13.4.</t>
  </si>
  <si>
    <t xml:space="preserve"> в том числе получающих пенсии:</t>
  </si>
  <si>
    <t xml:space="preserve"> по старости</t>
  </si>
  <si>
    <t xml:space="preserve"> по инвалидности</t>
  </si>
  <si>
    <t>13.5.</t>
  </si>
  <si>
    <t>в том числе получающих  пенсии:</t>
  </si>
  <si>
    <t>13.6.</t>
  </si>
  <si>
    <t>13.7.</t>
  </si>
  <si>
    <t>Численность населения,  имеющего право на субсидии  по платежам за жилищно-коммунальные услуги</t>
  </si>
  <si>
    <t>13.8.</t>
  </si>
  <si>
    <t xml:space="preserve">Число семей, получивших  субсидии на оплату жилья и  коммунальных услуг </t>
  </si>
  <si>
    <t>Объем средств, израсходованных на реализацию мер социальной поддержки  населения муниципального  образования</t>
  </si>
  <si>
    <t xml:space="preserve"> в том числе по источникам финансирования (по крупным и средним организациям)</t>
  </si>
  <si>
    <t>Среднемесячная номинальная начисленная заработная плата работников по полному кругу организаций</t>
  </si>
  <si>
    <r>
      <t>Территория муниципального образования</t>
    </r>
    <r>
      <rPr>
        <b/>
        <vertAlign val="superscript"/>
        <sz val="14"/>
        <rFont val="Times New Roman"/>
        <family val="1"/>
      </rPr>
      <t>1)</t>
    </r>
  </si>
  <si>
    <r>
      <t>Мужчины</t>
    </r>
    <r>
      <rPr>
        <vertAlign val="superscript"/>
        <sz val="14"/>
        <rFont val="Times New Roman"/>
        <family val="1"/>
      </rPr>
      <t>1)</t>
    </r>
  </si>
  <si>
    <r>
      <t>Женщины</t>
    </r>
    <r>
      <rPr>
        <vertAlign val="superscript"/>
        <sz val="14"/>
        <rFont val="Times New Roman"/>
        <family val="1"/>
      </rPr>
      <t>1)</t>
    </r>
  </si>
  <si>
    <r>
      <t>Численность выбывших за год</t>
    </r>
    <r>
      <rPr>
        <vertAlign val="superscript"/>
        <sz val="14"/>
        <rFont val="Times New Roman"/>
        <family val="1"/>
      </rPr>
      <t>4)</t>
    </r>
  </si>
  <si>
    <r>
      <t xml:space="preserve"> социальное обслуживание  населения</t>
    </r>
    <r>
      <rPr>
        <vertAlign val="superscript"/>
        <sz val="14"/>
        <rFont val="Times New Roman"/>
        <family val="1"/>
      </rPr>
      <t>1)</t>
    </r>
  </si>
  <si>
    <r>
      <t>Здравоохранение</t>
    </r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>)</t>
    </r>
  </si>
  <si>
    <t xml:space="preserve">муниципального образования "ЧОЙСКИЙ РАЙОН" </t>
  </si>
  <si>
    <t>Фонд начисленной заработной платы работников по полному кругу организаций</t>
  </si>
  <si>
    <t>тыс.кв.м</t>
  </si>
  <si>
    <t>Экономически обоснованная стоимость жилищно-коммунальных услуг в месяц</t>
  </si>
  <si>
    <t>Численность детей-сирот и  детей, оставшихся без попечения родителей, лиц из их числа, которые имеют право на получение жилого помещения</t>
  </si>
  <si>
    <t>в возрасте от 18 лет и старше, состоящих в очереди на жилье</t>
  </si>
  <si>
    <t>Единица измерения</t>
  </si>
  <si>
    <t>Источник информации</t>
  </si>
  <si>
    <t xml:space="preserve">Периодичность представления </t>
  </si>
  <si>
    <t>Ответственные за предоставление информации</t>
  </si>
  <si>
    <t>№ п/п</t>
  </si>
  <si>
    <t>Показатели</t>
  </si>
  <si>
    <t xml:space="preserve">1. </t>
  </si>
  <si>
    <t>1.1.</t>
  </si>
  <si>
    <t xml:space="preserve">Общая площадь муниципального образования – всего </t>
  </si>
  <si>
    <t>га</t>
  </si>
  <si>
    <t>годовая</t>
  </si>
  <si>
    <t>Территориальные органы  Роснедвижимости</t>
  </si>
  <si>
    <t>- " -</t>
  </si>
  <si>
    <t>1.2.</t>
  </si>
  <si>
    <t xml:space="preserve"> из них:</t>
  </si>
  <si>
    <t>Объем продукции сельского хозяйства в хозяйствах всех категорий</t>
  </si>
  <si>
    <t>Индекс производства продукции сельского хозяйства (хозяйств всех категорий) в сопоставимых ценах</t>
  </si>
  <si>
    <t xml:space="preserve"> в том числе:</t>
  </si>
  <si>
    <t>4.14.</t>
  </si>
  <si>
    <t>4.15.</t>
  </si>
  <si>
    <t>4.16.</t>
  </si>
  <si>
    <t>1.1.10.</t>
  </si>
  <si>
    <t>1.3.</t>
  </si>
  <si>
    <t>1.4.</t>
  </si>
  <si>
    <t>км</t>
  </si>
  <si>
    <t>Территориальные органы Росстата</t>
  </si>
  <si>
    <t>1.5.</t>
  </si>
  <si>
    <t>Протяженность автомобильных дорог</t>
  </si>
  <si>
    <t>1-ДГ</t>
  </si>
  <si>
    <t xml:space="preserve"> федерального значения</t>
  </si>
  <si>
    <t xml:space="preserve"> регионального значения</t>
  </si>
  <si>
    <t xml:space="preserve"> местного значения</t>
  </si>
  <si>
    <t>1.6.</t>
  </si>
  <si>
    <t>Общее количество населенных пунктов</t>
  </si>
  <si>
    <t>единиц</t>
  </si>
  <si>
    <t>Органы местного самоуправления муниципальных образований</t>
  </si>
  <si>
    <t>2.</t>
  </si>
  <si>
    <t>Органы местного самоуправления</t>
  </si>
  <si>
    <t>2.1.</t>
  </si>
  <si>
    <t>человек</t>
  </si>
  <si>
    <t>1-МС</t>
  </si>
  <si>
    <t>2.2.</t>
  </si>
  <si>
    <t>2.3.</t>
  </si>
  <si>
    <t>2.4.</t>
  </si>
  <si>
    <t>рублей</t>
  </si>
  <si>
    <t>2.5.</t>
  </si>
  <si>
    <t>П-4</t>
  </si>
  <si>
    <t>2.6.</t>
  </si>
  <si>
    <t>Среднемесячная заработная  плата работников органов  местного самоуправления</t>
  </si>
  <si>
    <t>квартальная</t>
  </si>
  <si>
    <t>2.8.</t>
  </si>
  <si>
    <t>из общего объема:</t>
  </si>
  <si>
    <t>Количество сельхозорганизаций</t>
  </si>
  <si>
    <t>Количество хозяйств населения</t>
  </si>
  <si>
    <t>Количество крестьянских (фермерских) хозяйств</t>
  </si>
  <si>
    <t>2.9.</t>
  </si>
  <si>
    <t>2.10.</t>
  </si>
  <si>
    <t>2.11.</t>
  </si>
  <si>
    <t>I. ОБЩАЯ ХАРАКТЕРИСТИКА муниципального образования</t>
  </si>
  <si>
    <t>Органы управления дорожным хозяйством субъектов РФ</t>
  </si>
  <si>
    <t>3.</t>
  </si>
  <si>
    <t>Население муниципального образования</t>
  </si>
  <si>
    <t>3.1.</t>
  </si>
  <si>
    <t xml:space="preserve"> в том числе в возрасте:</t>
  </si>
  <si>
    <t xml:space="preserve"> моложе трудоспособного</t>
  </si>
  <si>
    <t xml:space="preserve"> трудоспособном</t>
  </si>
  <si>
    <t xml:space="preserve"> старше трудоспособного</t>
  </si>
  <si>
    <t xml:space="preserve"> 0–17 лет</t>
  </si>
  <si>
    <t>3.2.</t>
  </si>
  <si>
    <t>3.3.</t>
  </si>
  <si>
    <t>3.4.</t>
  </si>
  <si>
    <t>Число родившихся за год</t>
  </si>
  <si>
    <t>3.5.</t>
  </si>
  <si>
    <t xml:space="preserve">Число умерших за год </t>
  </si>
  <si>
    <t>3.6.</t>
  </si>
  <si>
    <t>Естественный прирост (+), убыль (-) населения</t>
  </si>
  <si>
    <t>расчет</t>
  </si>
  <si>
    <t>3.11.</t>
  </si>
  <si>
    <t>ф.12</t>
  </si>
  <si>
    <t>3.12.</t>
  </si>
  <si>
    <t>3.13.</t>
  </si>
  <si>
    <t>4.</t>
  </si>
  <si>
    <t>Основные экономические показатели</t>
  </si>
  <si>
    <t>4.1.</t>
  </si>
  <si>
    <t>регистр</t>
  </si>
  <si>
    <t>4.2.</t>
  </si>
  <si>
    <t>4.3.</t>
  </si>
  <si>
    <t xml:space="preserve"> из них признано  безработными в  установленном порядке</t>
  </si>
  <si>
    <t>4.4.</t>
  </si>
  <si>
    <t xml:space="preserve"> общеобразовательных</t>
  </si>
  <si>
    <t>Органы управления здравоохранением МО</t>
  </si>
  <si>
    <t xml:space="preserve"> начального профессионального образования</t>
  </si>
  <si>
    <t>Производство товаров и услуг</t>
  </si>
  <si>
    <t>4.5.</t>
  </si>
  <si>
    <t>месячная</t>
  </si>
  <si>
    <t>4.6.</t>
  </si>
  <si>
    <t>П-1</t>
  </si>
  <si>
    <t>4.7.</t>
  </si>
  <si>
    <t>4.8.</t>
  </si>
  <si>
    <t>4.9.</t>
  </si>
  <si>
    <t>4.10.</t>
  </si>
  <si>
    <t>Оборот общественного питания</t>
  </si>
  <si>
    <t>4.11.</t>
  </si>
  <si>
    <t>4.12.</t>
  </si>
  <si>
    <t xml:space="preserve"> за счет средств  федерального бюджета</t>
  </si>
  <si>
    <t xml:space="preserve"> за счет средств субъекта  Российской Федерации</t>
  </si>
  <si>
    <t>4.13.</t>
  </si>
  <si>
    <t xml:space="preserve">II. ФИНАНСЫ муниципального образования </t>
  </si>
  <si>
    <t>1.</t>
  </si>
  <si>
    <t xml:space="preserve">Бюджет муниципального  образования </t>
  </si>
  <si>
    <t>Отчет об исполнении бюджета муниципального образования</t>
  </si>
  <si>
    <t xml:space="preserve"> Налоги на прибыль – всего:</t>
  </si>
  <si>
    <t xml:space="preserve"> налог на доходы физических лиц</t>
  </si>
  <si>
    <t>Миграционный прирост (+), убыль (-) населения</t>
  </si>
  <si>
    <t xml:space="preserve"> Налоги на совокупный  доход – всего</t>
  </si>
  <si>
    <t xml:space="preserve"> единый сельскохозяйственный налог</t>
  </si>
  <si>
    <t xml:space="preserve"> Налоги на имущество – всего</t>
  </si>
  <si>
    <t xml:space="preserve"> налог на имущество организаций </t>
  </si>
  <si>
    <t xml:space="preserve"> земельный налог </t>
  </si>
  <si>
    <t xml:space="preserve"> налог на имущество физических лиц </t>
  </si>
  <si>
    <t xml:space="preserve"> Доходы от использования  имущества, находящегося  в муниципальной собственности </t>
  </si>
  <si>
    <t xml:space="preserve"> доходы от сдачи в аренду  имущества, находящегося в  муниципальной собственности</t>
  </si>
  <si>
    <t xml:space="preserve"> Платежи при пользовании  природными ресурсами</t>
  </si>
  <si>
    <t xml:space="preserve"> Доходы от продажи материальных и нематериальных  активов – всего</t>
  </si>
  <si>
    <t xml:space="preserve"> доходы от продажи квартир</t>
  </si>
  <si>
    <t xml:space="preserve"> Безвозмездные поступления</t>
  </si>
  <si>
    <t xml:space="preserve"> дотации на выравнивание уровня бюджетной обеспеченности</t>
  </si>
  <si>
    <t>Первоочередные расходы</t>
  </si>
  <si>
    <t>в том числе</t>
  </si>
  <si>
    <t>расходы на оплату труда</t>
  </si>
  <si>
    <t>расходы на начисления на оплату труда</t>
  </si>
  <si>
    <t>расходы на коммунальные услуги</t>
  </si>
  <si>
    <t>расходы на обслуживание муниципального долга</t>
  </si>
  <si>
    <t>Расходы на капитальные вложения</t>
  </si>
  <si>
    <t>Финансовые органы субъекта Российской Федерации, органы местного самоуправления муниципальных образований</t>
  </si>
  <si>
    <t xml:space="preserve"> субсидии от других бюджетов бюджетной системы  Российской Федерации</t>
  </si>
  <si>
    <t xml:space="preserve"> Прочие безвозмездные поступления в местные бюджеты от бюджетов субъектов Российской Федерации </t>
  </si>
  <si>
    <t xml:space="preserve"> Рыночные продажи товаров и услуг - всего</t>
  </si>
  <si>
    <t xml:space="preserve"> Из общей величины доходов – собственные доходы</t>
  </si>
  <si>
    <t xml:space="preserve"> из них на:</t>
  </si>
  <si>
    <t xml:space="preserve"> Общегосударственные вопросы</t>
  </si>
  <si>
    <t xml:space="preserve"> Национальную экономику</t>
  </si>
  <si>
    <t xml:space="preserve"> из нее:</t>
  </si>
  <si>
    <t xml:space="preserve"> сельское хозяйство и рыболовство</t>
  </si>
  <si>
    <t xml:space="preserve"> Охрану окружающей среды</t>
  </si>
  <si>
    <t xml:space="preserve"> Образование</t>
  </si>
  <si>
    <t xml:space="preserve"> из него:</t>
  </si>
  <si>
    <t xml:space="preserve"> здравоохранение</t>
  </si>
  <si>
    <t xml:space="preserve"> Социальную политику </t>
  </si>
  <si>
    <t xml:space="preserve"> социальное обеспечение  населения</t>
  </si>
  <si>
    <t xml:space="preserve"> борьба с беспризорностью, опека,  попечительство</t>
  </si>
  <si>
    <t xml:space="preserve"> другие вопросы в области  социальной политики</t>
  </si>
  <si>
    <t>Дефицит (-), профицит (+) местного бюджета</t>
  </si>
  <si>
    <t>%</t>
  </si>
  <si>
    <t>5.</t>
  </si>
  <si>
    <t>6.</t>
  </si>
  <si>
    <t>Денежные средства, полученные от продажи муниципального имущества – всего</t>
  </si>
  <si>
    <t>6.1.</t>
  </si>
  <si>
    <t>6.2.</t>
  </si>
  <si>
    <t>6.3.</t>
  </si>
  <si>
    <t xml:space="preserve"> от выкупа земельных  участков собственниками объектов недвижимости</t>
  </si>
  <si>
    <t>6.4.</t>
  </si>
  <si>
    <t>6.5.</t>
  </si>
  <si>
    <t>6.6.</t>
  </si>
  <si>
    <t>6.7.</t>
  </si>
  <si>
    <t>7.</t>
  </si>
  <si>
    <t>Доля земли, находящейся  в муниципальной собственности</t>
  </si>
  <si>
    <t>8.</t>
  </si>
  <si>
    <t>Доля земли, находящейся  в муниципальной собственности и сданной в аренду</t>
  </si>
  <si>
    <t>тыс.руб.</t>
  </si>
  <si>
    <t>бензин автомобильный</t>
  </si>
  <si>
    <t>топливо дизельное</t>
  </si>
  <si>
    <t>уголь и продукты переработки угля</t>
  </si>
  <si>
    <t>Число квартир, оборудованных электроплитами</t>
  </si>
  <si>
    <t xml:space="preserve">Организации технического учета и технической инвентаризации объектов капитального строительства, аккредитованные Роснедвижи-мостью </t>
  </si>
  <si>
    <t xml:space="preserve">Число источников теплоснабжения (на конец отчетного года) - всего </t>
  </si>
  <si>
    <t xml:space="preserve"> в том числе</t>
  </si>
  <si>
    <t xml:space="preserve"> мощностью до 3 гигакал/ч</t>
  </si>
  <si>
    <t>Протяженность паровых, тепловых сетей в двухтрубном исчислении, на конец  отчетного года – всего</t>
  </si>
  <si>
    <t xml:space="preserve"> в том числе сети,  нуждающиеся в замене</t>
  </si>
  <si>
    <t>1.7.</t>
  </si>
  <si>
    <t xml:space="preserve">Отремонтировано тепловых сетей </t>
  </si>
  <si>
    <t>1.8.</t>
  </si>
  <si>
    <t>Одиночное протяжение уличной водопроводной сети</t>
  </si>
  <si>
    <t xml:space="preserve"> в том числе нуждающейся в замене</t>
  </si>
  <si>
    <t>1.9.</t>
  </si>
  <si>
    <t xml:space="preserve">Отремонтировано водопроводных сетей </t>
  </si>
  <si>
    <t>1.10.</t>
  </si>
  <si>
    <t>Одиночное протяжение  уличной канализационной  сети – всего</t>
  </si>
  <si>
    <t xml:space="preserve"> в том числе нуждающейся  в замене</t>
  </si>
  <si>
    <t>1.11.</t>
  </si>
  <si>
    <t xml:space="preserve">Отремонтировано канализационных сетей </t>
  </si>
  <si>
    <t>Жилищный фонд,  жилищные условия  населения, реформа в  жилищно-коммунальном  хозяйстве</t>
  </si>
  <si>
    <t>Площадь жилищного фонда -  всего</t>
  </si>
  <si>
    <t xml:space="preserve"> государственная</t>
  </si>
  <si>
    <t xml:space="preserve"> муниципальная</t>
  </si>
  <si>
    <t xml:space="preserve"> частная</t>
  </si>
  <si>
    <t>Число жилых квартир (домов) - всего</t>
  </si>
  <si>
    <t xml:space="preserve"> муниципальных</t>
  </si>
  <si>
    <t>Общая площадь муниципального жилого фонда с износом  свыше:</t>
  </si>
  <si>
    <t xml:space="preserve"> 70% – каменных строений</t>
  </si>
  <si>
    <t xml:space="preserve"> 65% – деревянных и  прочих</t>
  </si>
  <si>
    <t>Общая площадь муниципального жилого фонда, выбывшая за год – всего</t>
  </si>
  <si>
    <t xml:space="preserve"> перевод в нежилой фонд</t>
  </si>
  <si>
    <t>Общая площадь ветхого и аварийного муниципального жилого фонда</t>
  </si>
  <si>
    <t>Удельный вес общей площади муниципального жилищного фонда, оборудованной:</t>
  </si>
  <si>
    <t>1-жилфонд</t>
  </si>
  <si>
    <t xml:space="preserve"> водопроводом</t>
  </si>
  <si>
    <t xml:space="preserve"> канализацией</t>
  </si>
  <si>
    <t xml:space="preserve"> центральным отоплением</t>
  </si>
  <si>
    <t>Число семей, получивших  жилье и улучшивших  жилищные условия за год</t>
  </si>
  <si>
    <t>4-жилфонд</t>
  </si>
  <si>
    <t xml:space="preserve"> получивших жилье по  договорам социального  найма</t>
  </si>
  <si>
    <t xml:space="preserve"> молодые семьи</t>
  </si>
  <si>
    <t xml:space="preserve">Число семей, состоящих на  учете для получения жилья,  на конец года </t>
  </si>
  <si>
    <t>Ввод в эксплуатацию жилых домов за счет всех источников финансирования</t>
  </si>
  <si>
    <t>кв.м</t>
  </si>
  <si>
    <t xml:space="preserve"> индивидуальные жилые  дома, построенные населением за свой счет и (или) с помощью кредитов</t>
  </si>
  <si>
    <t>26-ЖКХ</t>
  </si>
  <si>
    <t xml:space="preserve"> возмещено за счет  бюджетов всех уровней</t>
  </si>
  <si>
    <t xml:space="preserve"> фактический сбор жилищно-коммунальных платежей от населения</t>
  </si>
  <si>
    <t xml:space="preserve"> задолженность населения по оплате жилья и коммунальных услуг</t>
  </si>
  <si>
    <t>22-ЖКХ (сводная)</t>
  </si>
  <si>
    <t>Транспорт</t>
  </si>
  <si>
    <t>Удаленность центра муниципального образования от  ближайшей ж/д станции</t>
  </si>
  <si>
    <t>Среднемесячная заработная  плата лиц, замещающих  выборные муниципальные  должности и должности муниципальной службы</t>
  </si>
  <si>
    <t>Оборот розничной торговли организаций муниципальной формы собственности</t>
  </si>
  <si>
    <t>Оборот общественного питания организаций муниципальной формы собственности</t>
  </si>
  <si>
    <t>Среднесписочная численность работников (по полному кругу организаций)</t>
  </si>
  <si>
    <t>Инвестиции в основной  капитал по полному кругу организаций, осуществляющих деятельность на территории муниципального образования</t>
  </si>
  <si>
    <t>11.2.</t>
  </si>
  <si>
    <t>Просроченная задолженность по заработной плате по источникам финансирования организаций (по крупным и средним)</t>
  </si>
  <si>
    <t>Органы управления образованием МО</t>
  </si>
  <si>
    <t>Территориальные органы Росстата, Межрайонные налоговые инспекции</t>
  </si>
  <si>
    <t>топливо - всего</t>
  </si>
  <si>
    <t xml:space="preserve">2.14. </t>
  </si>
  <si>
    <t>2.14.1.</t>
  </si>
  <si>
    <t>2.14.2.</t>
  </si>
  <si>
    <t>2.14.3.</t>
  </si>
  <si>
    <t>2.14.4.</t>
  </si>
  <si>
    <t>2.14.5.</t>
  </si>
  <si>
    <t>2.14.6.</t>
  </si>
  <si>
    <t>2.14.7.</t>
  </si>
  <si>
    <t xml:space="preserve"> в том числе  муниципальных</t>
  </si>
  <si>
    <t xml:space="preserve">Число автобусов (маршрутных таксомоторов) физических лиц, привлеченных  для работы на маршрутах  общего пользования </t>
  </si>
  <si>
    <t xml:space="preserve">- " - </t>
  </si>
  <si>
    <t>Образование</t>
  </si>
  <si>
    <t>85-К</t>
  </si>
  <si>
    <t xml:space="preserve"> в них мест</t>
  </si>
  <si>
    <t>Численность детей, посещающих дошкольные образовательные  учреждения – всего</t>
  </si>
  <si>
    <t xml:space="preserve"> муниципальные</t>
  </si>
  <si>
    <t>Численность детей и подростков 7–15 лет, не обучающихся в общеобразовательных учреждениях на начало  учебного года</t>
  </si>
  <si>
    <t>1-НД</t>
  </si>
  <si>
    <t>Число дневных общеобразовательных учреждений –  всего</t>
  </si>
  <si>
    <t>76-РИК</t>
  </si>
  <si>
    <t>ОШ-1</t>
  </si>
  <si>
    <t>Число малокомплектных  сельских общеобразовательных учреждений</t>
  </si>
  <si>
    <t xml:space="preserve">Число муниципальных  дневных общеобразовательных учреждений </t>
  </si>
  <si>
    <t xml:space="preserve"> по типам:</t>
  </si>
  <si>
    <t xml:space="preserve"> начальные школы</t>
  </si>
  <si>
    <t xml:space="preserve"> основные школы</t>
  </si>
  <si>
    <t xml:space="preserve"> средние (полные) школы</t>
  </si>
  <si>
    <t>6.8.</t>
  </si>
  <si>
    <t xml:space="preserve">Численность учащихся дневных общеобразовательных учреждений – всего </t>
  </si>
  <si>
    <t>1.2.1.</t>
  </si>
  <si>
    <t>функционирование представительных органов местного самоуправления</t>
  </si>
  <si>
    <t>1.2.2.</t>
  </si>
  <si>
    <t>другие вопросы в области нациоанальной экономики</t>
  </si>
  <si>
    <t>1.2.3.</t>
  </si>
  <si>
    <t xml:space="preserve"> Жилищно-коммунальное хозяйство</t>
  </si>
  <si>
    <t>1.2.4.</t>
  </si>
  <si>
    <t>1.2.5.</t>
  </si>
  <si>
    <t xml:space="preserve"> Культуру, кинематографию  и средства массовой информации</t>
  </si>
  <si>
    <t>1.2.6.</t>
  </si>
  <si>
    <t>1.2.7.</t>
  </si>
  <si>
    <t>Здравоохранение и спорт</t>
  </si>
  <si>
    <t>Отчет об исполнении бюджета муницпального образования</t>
  </si>
  <si>
    <t>1.2.8.</t>
  </si>
  <si>
    <t>Объем отгруженных товаров собственного производства, выполненных работ и услуг собственными силами (без субъектов малого предпринимательства)</t>
  </si>
  <si>
    <t>III. МУНИЦИПАЛЬНОЕ ИМУЩЕСТВО</t>
  </si>
  <si>
    <t>Наличие основных фондов организаций, находящихся в муниципальной собственности по полной учетной стоимости на конец года</t>
  </si>
  <si>
    <t>по полной учетной стоимости на конец года</t>
  </si>
  <si>
    <t>по остаточной балансовой стоимости на конец года</t>
  </si>
  <si>
    <t>Имущество, предназначенное  для решения вопросов местного самоуправления</t>
  </si>
  <si>
    <t xml:space="preserve"> Имущество, предназначенное для обеспечения деятельности органов местного самоуправления и должностных  лиц местного самоуправления, муниципальных служащих, работников муниципальных предприятий и  учреждений в соответствии с  нормативными правовыми  актами представительного  органа муниципального образования </t>
  </si>
  <si>
    <t>Закуплено -всего</t>
  </si>
  <si>
    <t>тысруб.</t>
  </si>
  <si>
    <t>в том числе: электроэнергия</t>
  </si>
  <si>
    <t>из него</t>
  </si>
  <si>
    <t>подрядные работы</t>
  </si>
  <si>
    <t>прочие товары, работы, услуги -всего</t>
  </si>
  <si>
    <t>Закупки для муницпальных нужд за счет средств местного бюджета</t>
  </si>
  <si>
    <t>2.1.1.</t>
  </si>
  <si>
    <t>2.1.2.</t>
  </si>
  <si>
    <t>2.1.4.</t>
  </si>
  <si>
    <t>2.1.5.</t>
  </si>
  <si>
    <t xml:space="preserve">ПАСПОРТ </t>
  </si>
  <si>
    <t>V. КАЧЕСТВО ЖИЗНИ НАСЕЛЕНИЯ</t>
  </si>
  <si>
    <t>Коммунальное хозяйство</t>
  </si>
  <si>
    <t>кв.м. общей площади</t>
  </si>
  <si>
    <t>Разрешение на ввод объекта в эксплуатацию, выдаваемое органами местного самоуправления</t>
  </si>
  <si>
    <t>руб.</t>
  </si>
  <si>
    <t xml:space="preserve"> размер средств, затраченных организациями на  предоставление гражданам льгот по оплате жилья и коммунальных услуг - всего</t>
  </si>
  <si>
    <t>начислено жилищно-коммунальных платежей населению</t>
  </si>
  <si>
    <t xml:space="preserve"> доходы муниципальных организаций ЖКХ, осуществляющих деятельность в сфере ЖКХ</t>
  </si>
  <si>
    <t xml:space="preserve"> расходы муниципальных  организаций жилищно-коммунального хозяйства, осуществляющих деятельность в сфере ЖКХ</t>
  </si>
  <si>
    <t>ф.11</t>
  </si>
  <si>
    <t>Число дошкольных образовательных учреждений – всего</t>
  </si>
  <si>
    <t>Территориальные органы Росстата, органы местного самоуправления муниципального образования</t>
  </si>
  <si>
    <t>6.1.2.</t>
  </si>
  <si>
    <t>Численность педагогических работников в дошкольных образовательных учреждениях</t>
  </si>
  <si>
    <t xml:space="preserve"> в том числе учреждениях:</t>
  </si>
  <si>
    <t>6.3.2.</t>
  </si>
  <si>
    <t>Органы управления образованием субъекта РФ</t>
  </si>
  <si>
    <t>76-РИК, ОШ-1, (НОУ)</t>
  </si>
  <si>
    <t>муниципальных</t>
  </si>
  <si>
    <t>тыс.кв.м.</t>
  </si>
  <si>
    <t>Разрешение на ввод объекта в эксплуатацию, выдаваемое органом местного самоуправления</t>
  </si>
  <si>
    <t>Объем отгруженных товаров собственного производства, выполненных работ и услуг собственными силами по разделам С+D+Е (по полному кругу производителей)</t>
  </si>
  <si>
    <t>Индекс физического объема производства по разделам C+D+E (по полному кругу производителей)</t>
  </si>
  <si>
    <t>в том числе :</t>
  </si>
  <si>
    <t>продукции растениеводства</t>
  </si>
  <si>
    <t>продукции животноводства</t>
  </si>
  <si>
    <t>.4.15.1.</t>
  </si>
  <si>
    <t>4.16.1.</t>
  </si>
  <si>
    <t>4.17.1.</t>
  </si>
  <si>
    <t>4.17.2.</t>
  </si>
  <si>
    <t>Износ основных фондов по  организациям, находящимся в муниципальной собственности - всего</t>
  </si>
  <si>
    <t>стоимость жилищно-коммунальных услуг для населения в расчете на 1 человека в месяц</t>
  </si>
  <si>
    <t>1-Т, П-4, ПМ</t>
  </si>
  <si>
    <t>1-Т, П-4, ПМ годовая</t>
  </si>
  <si>
    <t>Администрации сельских поселений</t>
  </si>
  <si>
    <t>№ 30, 1-здрав</t>
  </si>
  <si>
    <t xml:space="preserve"> из них в муниципальных больничных учреждениях</t>
  </si>
  <si>
    <t>Число амбулаторно-поликлинических учреждений - всего</t>
  </si>
  <si>
    <t>посещений в смену</t>
  </si>
  <si>
    <t>№ 17, 1-здрав</t>
  </si>
  <si>
    <t>Разрешение на ввод объекта в эксплуатацию</t>
  </si>
  <si>
    <t>Введено в действие амбулаторно-поликлинических учреждений</t>
  </si>
  <si>
    <t>Введено в действие офисов врача общей практики</t>
  </si>
  <si>
    <t>Число телефонизированных сельских пунктов</t>
  </si>
  <si>
    <t>8.5.1.</t>
  </si>
  <si>
    <t>8.5.2.</t>
  </si>
  <si>
    <t>8.5.3.</t>
  </si>
  <si>
    <t>8.5.4.</t>
  </si>
  <si>
    <t>8.5.5.</t>
  </si>
  <si>
    <t>8.5.6.</t>
  </si>
  <si>
    <t>8.5.7.</t>
  </si>
  <si>
    <t>8.5.8.</t>
  </si>
  <si>
    <t>8.5.9.</t>
  </si>
  <si>
    <t>8.6.2.</t>
  </si>
  <si>
    <t>8.6.3.</t>
  </si>
  <si>
    <t>8.6.4.</t>
  </si>
  <si>
    <t>8.6.8.</t>
  </si>
  <si>
    <t>8.6.9.</t>
  </si>
  <si>
    <t>8.6.10.</t>
  </si>
  <si>
    <t xml:space="preserve">техническое обслуживвание и ремонт транспортных  средств, машин и оборудования </t>
  </si>
  <si>
    <t>Орган местного самоуправления муницпального образования</t>
  </si>
  <si>
    <t>8.6.12.</t>
  </si>
  <si>
    <t>8.6.13.</t>
  </si>
  <si>
    <t>8.8.4.</t>
  </si>
  <si>
    <t>8.8.5.</t>
  </si>
  <si>
    <t>8.8.6.</t>
  </si>
  <si>
    <t>8.8.7.</t>
  </si>
  <si>
    <t>8.8.8.</t>
  </si>
  <si>
    <t>Органы государственного управления физической культурой испортом субъекта РФ, органы местного самоуправления муницпального образования</t>
  </si>
  <si>
    <t>Число общедоступных (публичных) библиотек</t>
  </si>
  <si>
    <t>Органы исполнительной власти субъекта РФ в сфере культуры</t>
  </si>
  <si>
    <t>10.7.1.</t>
  </si>
  <si>
    <t>10.7.2.</t>
  </si>
  <si>
    <t>10.9.1.</t>
  </si>
  <si>
    <t>10.9.2.</t>
  </si>
  <si>
    <t>учреждениякультурно-досугового типа</t>
  </si>
  <si>
    <t>12.1.1.</t>
  </si>
  <si>
    <t>12.1.2.</t>
  </si>
  <si>
    <t>7-Д (собес)</t>
  </si>
  <si>
    <t>12.2.1.</t>
  </si>
  <si>
    <t xml:space="preserve"> в том числе в организациях муниципальной формы собственности</t>
  </si>
  <si>
    <t>Численность пенсионеров-всего</t>
  </si>
  <si>
    <t>количество сел, с численностью населения до 500 человек</t>
  </si>
  <si>
    <t>Объем отгруженных товаров собственного производства, выполненных работ и услуг собственными силами по огранизациям муниципальной формы собственности</t>
  </si>
  <si>
    <t>в том числе в организациях муниципальной формы собственности</t>
  </si>
  <si>
    <t>функционирование местных администраций</t>
  </si>
  <si>
    <t>обслуживание государственного и муниципального долга</t>
  </si>
  <si>
    <t>13.4.1.</t>
  </si>
  <si>
    <t>13.4.2.</t>
  </si>
  <si>
    <t>Численность работающих пенсионеров</t>
  </si>
  <si>
    <t>13.5.1.</t>
  </si>
  <si>
    <t>13.5.2.</t>
  </si>
  <si>
    <t>Средний размер назначенных месячных пенсий с учетом доплаты из муниципальных бюджетов</t>
  </si>
  <si>
    <t>22-ЖКХ (субсидии)</t>
  </si>
  <si>
    <t>13.9.</t>
  </si>
  <si>
    <t>общая сумма погашенных  субсидий на оплату жилья и коммунальных услуг</t>
  </si>
  <si>
    <t>13.10.</t>
  </si>
  <si>
    <t>22-1,                 22-5,                    22-6</t>
  </si>
  <si>
    <t>Число спортсооружений, всего</t>
  </si>
  <si>
    <t>Органы управления образованием субъектов РФ</t>
  </si>
  <si>
    <t>2002 год</t>
  </si>
  <si>
    <t>2003 год</t>
  </si>
  <si>
    <t>2004 год</t>
  </si>
  <si>
    <t>2005 год</t>
  </si>
  <si>
    <t xml:space="preserve"> из общей численности  учащихся в общеобразовательных учреждениях  численность детей с  отклонениями в развитии</t>
  </si>
  <si>
    <t>6.9.</t>
  </si>
  <si>
    <t>Численность учителей общеобразовательных школ</t>
  </si>
  <si>
    <t>6.10.</t>
  </si>
  <si>
    <t>Введено в действие общеобразовательных учреждений</t>
  </si>
  <si>
    <t>7.1.</t>
  </si>
  <si>
    <t xml:space="preserve">Число больничных  учреждений - всего </t>
  </si>
  <si>
    <t xml:space="preserve"> из них муниципальные</t>
  </si>
  <si>
    <t>-</t>
  </si>
  <si>
    <t>7.2.</t>
  </si>
  <si>
    <t>Число больничных коек,  всего</t>
  </si>
  <si>
    <t>7.6.</t>
  </si>
  <si>
    <t>7.11.</t>
  </si>
  <si>
    <t>Мощность амбулаторно-поликлинических  учреждений – всего</t>
  </si>
  <si>
    <t>7.12.</t>
  </si>
  <si>
    <t>Численность врачей – всего</t>
  </si>
  <si>
    <t xml:space="preserve"> в том числе в муниципальных учреждениях здравоохранения</t>
  </si>
  <si>
    <t>7.13.</t>
  </si>
  <si>
    <t>Численность среднего медицинского персонала</t>
  </si>
  <si>
    <t>7.14.</t>
  </si>
  <si>
    <t>Введено в действие больничных учреждений</t>
  </si>
  <si>
    <t>7.15.</t>
  </si>
  <si>
    <t>7.16.</t>
  </si>
  <si>
    <t>7.17.</t>
  </si>
  <si>
    <t>Число поселений, не имеющих медицинских  учреждений</t>
  </si>
  <si>
    <t>Услуги населению</t>
  </si>
  <si>
    <t>8.1.</t>
  </si>
  <si>
    <t>Количество объектов по  оказанию услуг связи (отделений, пунктов связи и т.п.) по обслуживанию клиентов</t>
  </si>
  <si>
    <t>8.2.</t>
  </si>
  <si>
    <t xml:space="preserve">Число стационарных отделений почтовой связи  (включая кустовые, укрупненные, сезонные) </t>
  </si>
  <si>
    <t>8.3.</t>
  </si>
  <si>
    <t>Число населенных пунктов в сельской местности,  не обслуживаемых учреждениями почтовой связи</t>
  </si>
  <si>
    <t>8.4.</t>
  </si>
  <si>
    <t>8.5.</t>
  </si>
  <si>
    <t>Количество объектов розничной торговли и общественного питания, осуществляющих деятельность на  территории муниципального образования:</t>
  </si>
  <si>
    <t>Магазины</t>
  </si>
  <si>
    <t xml:space="preserve"> площадь торгового зала</t>
  </si>
  <si>
    <t>Павильоны</t>
  </si>
  <si>
    <t>Палатки, киоски</t>
  </si>
  <si>
    <t>Аптеки и аптечные магазины</t>
  </si>
  <si>
    <t>Аптечные киоски и пункты</t>
  </si>
  <si>
    <t>Столовые, закусочные</t>
  </si>
  <si>
    <t>мест</t>
  </si>
  <si>
    <t xml:space="preserve"> площадь зала обслуживания посетителей</t>
  </si>
  <si>
    <t>Рестораны, кафе, бары</t>
  </si>
  <si>
    <t>Автозаправочные станции</t>
  </si>
  <si>
    <t>Рынки – всего</t>
  </si>
  <si>
    <t>8.6.</t>
  </si>
  <si>
    <t>Число организаций, оказывающих бытовые услуги  населению – всего</t>
  </si>
  <si>
    <t xml:space="preserve"> ремонт, окраска и  пошив обуви</t>
  </si>
  <si>
    <t>1-Т крупные и средние</t>
  </si>
  <si>
    <t>перечисленные формы содержат данные по кр.и ср.преприятиям</t>
  </si>
  <si>
    <t>без индивидуальных предпринимателей</t>
  </si>
  <si>
    <t>кр. и ср.</t>
  </si>
  <si>
    <t>ремонт и пошив швейных,  меховых и кожаных изделий, головных уборов и  изделий, текстильной  галантереи, ремонт, пошив  и вязание трикотажных  изделий</t>
  </si>
  <si>
    <t>ремонт и техническое  обслуживание бытовой  радиоэлектронной аппаратуры, бытовых машин и  приборов, ремонт и изготовление металлоизделий</t>
  </si>
  <si>
    <t>ремонт и строительство  жилья и других построек</t>
  </si>
  <si>
    <t>услуги фотоателье, фото- и  кино-лабораторий</t>
  </si>
  <si>
    <t xml:space="preserve">услуги парикмахерских </t>
  </si>
  <si>
    <t>услуги предприятий по  прокату</t>
  </si>
  <si>
    <t>8.8.</t>
  </si>
  <si>
    <t>Объем платных услуг, оказываемый организациями муниципальной  формы собственности</t>
  </si>
  <si>
    <t>1-услуги</t>
  </si>
  <si>
    <t xml:space="preserve">тыс.руб. </t>
  </si>
  <si>
    <t>Число автомобилей - всего</t>
  </si>
  <si>
    <t xml:space="preserve">          в том числе: грузовых</t>
  </si>
  <si>
    <t xml:space="preserve">                                   легковых</t>
  </si>
  <si>
    <t xml:space="preserve">                                   автобусов</t>
  </si>
  <si>
    <t xml:space="preserve">                                   спец.автомобилей</t>
  </si>
  <si>
    <t>2007год</t>
  </si>
  <si>
    <t>2006год</t>
  </si>
  <si>
    <t>2007 год</t>
  </si>
  <si>
    <t>2008 год</t>
  </si>
  <si>
    <r>
      <t>Территория муниципального образования</t>
    </r>
    <r>
      <rPr>
        <b/>
        <vertAlign val="superscript"/>
        <sz val="12"/>
        <rFont val="Times New Roman"/>
        <family val="1"/>
      </rPr>
      <t>1)</t>
    </r>
  </si>
  <si>
    <r>
      <t>Мужчины</t>
    </r>
    <r>
      <rPr>
        <vertAlign val="superscript"/>
        <sz val="12"/>
        <rFont val="Times New Roman"/>
        <family val="1"/>
      </rPr>
      <t>1)</t>
    </r>
  </si>
  <si>
    <r>
      <t>Женщины</t>
    </r>
    <r>
      <rPr>
        <vertAlign val="superscript"/>
        <sz val="12"/>
        <rFont val="Times New Roman"/>
        <family val="1"/>
      </rPr>
      <t>1)</t>
    </r>
  </si>
  <si>
    <r>
      <t>Численность выбывших за год</t>
    </r>
    <r>
      <rPr>
        <vertAlign val="superscript"/>
        <sz val="12"/>
        <rFont val="Times New Roman"/>
        <family val="1"/>
      </rPr>
      <t>4)</t>
    </r>
  </si>
  <si>
    <t>2009        год</t>
  </si>
  <si>
    <t>2012 год</t>
  </si>
  <si>
    <t>2013 год</t>
  </si>
  <si>
    <t>Акцизы по под акцизной продукции</t>
  </si>
  <si>
    <t>тыс. руб.</t>
  </si>
  <si>
    <t>Налог, взимаемый в связи с применением упрощенной системы налогообложения</t>
  </si>
  <si>
    <t>молодые семьи</t>
  </si>
  <si>
    <t>отдельные категории граждан</t>
  </si>
  <si>
    <t>устойчивое развитие села (граждане  и специалисты, проживающие в сельской местности)</t>
  </si>
  <si>
    <t>2015 год</t>
  </si>
  <si>
    <t>2014 год</t>
  </si>
  <si>
    <t>2016 год</t>
  </si>
  <si>
    <t>спорт</t>
  </si>
  <si>
    <t>северные переселенцы</t>
  </si>
  <si>
    <t>дети сироты</t>
  </si>
  <si>
    <t>семьи ветеранов боевых действий</t>
  </si>
  <si>
    <t>семьи инвалидов и семей, имеющих детей-инвалидов</t>
  </si>
  <si>
    <t>многодетные семьи</t>
  </si>
  <si>
    <t>семьи, проживающие в ветхом и аварийном жилфонде</t>
  </si>
  <si>
    <t>2017 год</t>
  </si>
  <si>
    <t>НДПИ</t>
  </si>
  <si>
    <t xml:space="preserve"> доходы от продажи имущества</t>
  </si>
  <si>
    <t>1.1.4.</t>
  </si>
  <si>
    <t>2.1.3.</t>
  </si>
  <si>
    <t>2.7.</t>
  </si>
  <si>
    <t>граждане и специалисты, проживающие в сельской местности</t>
  </si>
  <si>
    <t xml:space="preserve">      I. ОБЩАЯ ХАРАКТЕРИСТИКА муниципального образования</t>
  </si>
  <si>
    <t>IV. КАЧЕСТВО ЖИЗНИ НАСЕЛЕНИЯ</t>
  </si>
  <si>
    <t>V.ОБРАЗОВАНИЕ</t>
  </si>
  <si>
    <t>5.3.</t>
  </si>
  <si>
    <t>5.2.</t>
  </si>
  <si>
    <t>5.1.</t>
  </si>
  <si>
    <t>5.4.</t>
  </si>
  <si>
    <t>5.5.</t>
  </si>
  <si>
    <t>5.6.</t>
  </si>
  <si>
    <t>5.7.</t>
  </si>
  <si>
    <t>5.8.</t>
  </si>
  <si>
    <t>5.9.</t>
  </si>
  <si>
    <t>5.10.</t>
  </si>
  <si>
    <t>VI. ЗДРАВООХРАНЕНИЕ</t>
  </si>
  <si>
    <t>VII. УСЛУГИ НАСЕЛЕНИЮ</t>
  </si>
  <si>
    <t>7.3.</t>
  </si>
  <si>
    <t>7.4.</t>
  </si>
  <si>
    <t>7.5.</t>
  </si>
  <si>
    <t>7.5.1.</t>
  </si>
  <si>
    <t>7.5.2.</t>
  </si>
  <si>
    <t>7.5.3.</t>
  </si>
  <si>
    <t>7.5.4.</t>
  </si>
  <si>
    <t>7.5.5.</t>
  </si>
  <si>
    <t>7.5.6.</t>
  </si>
  <si>
    <t>7.5.7.</t>
  </si>
  <si>
    <t>7.5.8.</t>
  </si>
  <si>
    <t>7.5.9.</t>
  </si>
  <si>
    <t>7.6.1.</t>
  </si>
  <si>
    <t>7.6.2.</t>
  </si>
  <si>
    <t>7.6.3.</t>
  </si>
  <si>
    <t>7.6.4.</t>
  </si>
  <si>
    <t>7.6.5.</t>
  </si>
  <si>
    <t>7.6.6.</t>
  </si>
  <si>
    <t>7.6.7.</t>
  </si>
  <si>
    <t>7.6.8.</t>
  </si>
  <si>
    <t>VIII. ФИЗИЧЕСКАЯ КУЛЬТУРА И СПОРТ</t>
  </si>
  <si>
    <t>IX.Создание условий для  организации библиотечного обслуживания,  досуга и обеспечения  жителей услугами организаций культуры</t>
  </si>
  <si>
    <t>9.1.1.</t>
  </si>
  <si>
    <t>9.1.2.</t>
  </si>
  <si>
    <t>9.1.3.</t>
  </si>
  <si>
    <t>9.4.1.</t>
  </si>
  <si>
    <t>9.4.2.</t>
  </si>
  <si>
    <t>9.6.</t>
  </si>
  <si>
    <t>9.6.1.</t>
  </si>
  <si>
    <t>9.6.2.</t>
  </si>
  <si>
    <t>X. Создание условий для  массового отдыха жителей муниципального образования и  организация обустройства мест массового  отдыха населения</t>
  </si>
  <si>
    <t>XI. Опека и попечительства</t>
  </si>
  <si>
    <t>11.1.2.</t>
  </si>
  <si>
    <t>11.1.1.</t>
  </si>
  <si>
    <t>11.3.</t>
  </si>
  <si>
    <t>XII. УРОВЕНЬ ЖИЗНИ</t>
  </si>
  <si>
    <t>12.4.1.</t>
  </si>
  <si>
    <t>12.4.2.</t>
  </si>
  <si>
    <t>12.5.</t>
  </si>
  <si>
    <t>12.5.1.</t>
  </si>
  <si>
    <t>12.5.2.</t>
  </si>
  <si>
    <t>12.6.</t>
  </si>
  <si>
    <t>12.7.</t>
  </si>
  <si>
    <t>12.8.</t>
  </si>
  <si>
    <t>12.9.</t>
  </si>
  <si>
    <t>12.10.</t>
  </si>
  <si>
    <t>на усыновлении</t>
  </si>
  <si>
    <t>2006   год</t>
  </si>
  <si>
    <t>2010    год</t>
  </si>
  <si>
    <t>2011     год</t>
  </si>
  <si>
    <t>2.4</t>
  </si>
  <si>
    <t>3.8.</t>
  </si>
  <si>
    <t>3.9.</t>
  </si>
  <si>
    <t>3.10.</t>
  </si>
  <si>
    <t>3.14.1</t>
  </si>
  <si>
    <t>3.14.2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</si>
</sst>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</numFmts>
  <fonts count="68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vertAlign val="superscript"/>
      <sz val="14"/>
      <name val="Times New Roman"/>
      <family val="1"/>
    </font>
    <font>
      <vertAlign val="superscript"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sz val="16"/>
      <color indexed="12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b/>
      <i/>
      <sz val="12"/>
      <color theme="1" tint="0.04998999834060669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justify" vertical="center" wrapText="1"/>
    </xf>
    <xf numFmtId="0" fontId="7" fillId="34" borderId="10" xfId="0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justify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justify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16" fontId="7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justify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justify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16" fontId="1" fillId="0" borderId="10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Border="1" applyAlignment="1">
      <alignment horizontal="center" vertical="center" wrapText="1"/>
    </xf>
    <xf numFmtId="192" fontId="1" fillId="0" borderId="12" xfId="0" applyNumberFormat="1" applyFont="1" applyFill="1" applyBorder="1" applyAlignment="1">
      <alignment horizontal="center" vertical="center" wrapText="1"/>
    </xf>
    <xf numFmtId="192" fontId="1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192" fontId="18" fillId="0" borderId="10" xfId="0" applyNumberFormat="1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3" fillId="0" borderId="10" xfId="0" applyFont="1" applyBorder="1" applyAlignment="1">
      <alignment/>
    </xf>
    <xf numFmtId="0" fontId="63" fillId="0" borderId="10" xfId="0" applyFont="1" applyBorder="1" applyAlignment="1">
      <alignment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justify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4" fillId="35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372</xdr:row>
      <xdr:rowOff>0</xdr:rowOff>
    </xdr:from>
    <xdr:to>
      <xdr:col>12</xdr:col>
      <xdr:colOff>323850</xdr:colOff>
      <xdr:row>372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47589875"/>
          <a:ext cx="10525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329</xdr:row>
      <xdr:rowOff>0</xdr:rowOff>
    </xdr:from>
    <xdr:to>
      <xdr:col>12</xdr:col>
      <xdr:colOff>323850</xdr:colOff>
      <xdr:row>329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32254625"/>
          <a:ext cx="10525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312</xdr:row>
      <xdr:rowOff>0</xdr:rowOff>
    </xdr:from>
    <xdr:to>
      <xdr:col>16</xdr:col>
      <xdr:colOff>0</xdr:colOff>
      <xdr:row>312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02574725"/>
          <a:ext cx="10258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275</xdr:row>
      <xdr:rowOff>0</xdr:rowOff>
    </xdr:from>
    <xdr:to>
      <xdr:col>16</xdr:col>
      <xdr:colOff>0</xdr:colOff>
      <xdr:row>275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91278075"/>
          <a:ext cx="10258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91"/>
  <sheetViews>
    <sheetView view="pageBreakPreview" zoomScale="75" zoomScaleNormal="75" zoomScaleSheetLayoutView="75" zoomScalePageLayoutView="0" workbookViewId="0" topLeftCell="A70">
      <selection activeCell="A1" sqref="A1:IV16384"/>
    </sheetView>
  </sheetViews>
  <sheetFormatPr defaultColWidth="8.8515625" defaultRowHeight="12.75"/>
  <cols>
    <col min="1" max="1" width="10.00390625" style="1" customWidth="1"/>
    <col min="2" max="2" width="55.8515625" style="2" customWidth="1"/>
    <col min="3" max="3" width="13.421875" style="1" customWidth="1"/>
    <col min="4" max="4" width="13.140625" style="1" customWidth="1"/>
    <col min="5" max="5" width="11.8515625" style="1" customWidth="1"/>
    <col min="6" max="6" width="12.8515625" style="1" customWidth="1"/>
    <col min="7" max="8" width="11.57421875" style="1" customWidth="1"/>
    <col min="9" max="9" width="12.7109375" style="44" customWidth="1"/>
    <col min="10" max="10" width="14.00390625" style="1" hidden="1" customWidth="1"/>
    <col min="11" max="11" width="16.421875" style="1" hidden="1" customWidth="1"/>
    <col min="12" max="12" width="3.140625" style="1" hidden="1" customWidth="1"/>
    <col min="13" max="16384" width="8.8515625" style="1" customWidth="1"/>
  </cols>
  <sheetData>
    <row r="2" spans="1:12" ht="15" customHeight="1">
      <c r="A2" s="107" t="s">
        <v>451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8.75">
      <c r="A3" s="107" t="s">
        <v>149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18.7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45" customHeight="1">
      <c r="A5" s="12" t="s">
        <v>159</v>
      </c>
      <c r="B5" s="12" t="s">
        <v>160</v>
      </c>
      <c r="C5" s="12" t="s">
        <v>155</v>
      </c>
      <c r="D5" s="12" t="s">
        <v>552</v>
      </c>
      <c r="E5" s="12" t="s">
        <v>553</v>
      </c>
      <c r="F5" s="12" t="s">
        <v>554</v>
      </c>
      <c r="G5" s="12" t="s">
        <v>555</v>
      </c>
      <c r="H5" s="12" t="s">
        <v>626</v>
      </c>
      <c r="I5" s="41" t="s">
        <v>625</v>
      </c>
      <c r="J5" s="12" t="s">
        <v>156</v>
      </c>
      <c r="K5" s="12" t="s">
        <v>157</v>
      </c>
      <c r="L5" s="12" t="s">
        <v>158</v>
      </c>
    </row>
    <row r="6" spans="1:12" ht="18.75">
      <c r="A6" s="111" t="s">
        <v>213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ht="34.5" customHeight="1">
      <c r="A7" s="13" t="s">
        <v>161</v>
      </c>
      <c r="B7" s="14" t="s">
        <v>143</v>
      </c>
      <c r="C7" s="12"/>
      <c r="D7" s="12"/>
      <c r="E7" s="12"/>
      <c r="F7" s="12"/>
      <c r="G7" s="12"/>
      <c r="H7" s="12"/>
      <c r="I7" s="41"/>
      <c r="J7" s="12"/>
      <c r="K7" s="12"/>
      <c r="L7" s="12"/>
    </row>
    <row r="8" spans="1:12" ht="42.75" customHeight="1">
      <c r="A8" s="13" t="s">
        <v>162</v>
      </c>
      <c r="B8" s="14" t="s">
        <v>163</v>
      </c>
      <c r="C8" s="13" t="s">
        <v>164</v>
      </c>
      <c r="D8" s="38">
        <v>452626</v>
      </c>
      <c r="E8" s="38">
        <v>452626</v>
      </c>
      <c r="F8" s="38">
        <v>452626</v>
      </c>
      <c r="G8" s="38">
        <v>452626</v>
      </c>
      <c r="H8" s="38">
        <v>452626</v>
      </c>
      <c r="I8" s="41">
        <v>452626</v>
      </c>
      <c r="J8" s="12" t="s">
        <v>549</v>
      </c>
      <c r="K8" s="12" t="s">
        <v>165</v>
      </c>
      <c r="L8" s="12" t="s">
        <v>166</v>
      </c>
    </row>
    <row r="9" spans="1:12" ht="27.75" customHeight="1">
      <c r="A9" s="13" t="s">
        <v>181</v>
      </c>
      <c r="B9" s="14" t="s">
        <v>182</v>
      </c>
      <c r="C9" s="13" t="s">
        <v>179</v>
      </c>
      <c r="D9" s="38">
        <v>201</v>
      </c>
      <c r="E9" s="38">
        <v>201</v>
      </c>
      <c r="F9" s="38">
        <v>202.15</v>
      </c>
      <c r="G9" s="38">
        <v>202.15</v>
      </c>
      <c r="H9" s="38">
        <v>202.15</v>
      </c>
      <c r="I9" s="41">
        <v>202.15</v>
      </c>
      <c r="J9" s="12" t="s">
        <v>183</v>
      </c>
      <c r="K9" s="12" t="s">
        <v>167</v>
      </c>
      <c r="L9" s="12" t="s">
        <v>214</v>
      </c>
    </row>
    <row r="10" spans="1:12" ht="20.25">
      <c r="A10" s="12"/>
      <c r="B10" s="15" t="s">
        <v>172</v>
      </c>
      <c r="C10" s="12"/>
      <c r="D10" s="12"/>
      <c r="E10" s="12"/>
      <c r="F10" s="12"/>
      <c r="G10" s="12"/>
      <c r="H10" s="12"/>
      <c r="I10" s="41"/>
      <c r="J10" s="12"/>
      <c r="K10" s="12"/>
      <c r="L10" s="12"/>
    </row>
    <row r="11" spans="1:12" ht="37.5">
      <c r="A11" s="16"/>
      <c r="B11" s="15" t="s">
        <v>184</v>
      </c>
      <c r="C11" s="12" t="s">
        <v>179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41"/>
      <c r="J11" s="12" t="s">
        <v>167</v>
      </c>
      <c r="K11" s="12" t="s">
        <v>167</v>
      </c>
      <c r="L11" s="12" t="s">
        <v>167</v>
      </c>
    </row>
    <row r="12" spans="1:12" ht="37.5">
      <c r="A12" s="16"/>
      <c r="B12" s="15" t="s">
        <v>185</v>
      </c>
      <c r="C12" s="12" t="s">
        <v>179</v>
      </c>
      <c r="D12" s="12">
        <v>201</v>
      </c>
      <c r="E12" s="12">
        <v>201</v>
      </c>
      <c r="F12" s="12">
        <v>202.15</v>
      </c>
      <c r="G12" s="12">
        <v>202.15</v>
      </c>
      <c r="H12" s="12">
        <v>202.15</v>
      </c>
      <c r="I12" s="41">
        <v>202.15</v>
      </c>
      <c r="J12" s="12" t="s">
        <v>167</v>
      </c>
      <c r="K12" s="12" t="s">
        <v>167</v>
      </c>
      <c r="L12" s="12" t="s">
        <v>167</v>
      </c>
    </row>
    <row r="13" spans="1:12" ht="37.5">
      <c r="A13" s="16"/>
      <c r="B13" s="15" t="s">
        <v>186</v>
      </c>
      <c r="C13" s="12" t="s">
        <v>179</v>
      </c>
      <c r="D13" s="12"/>
      <c r="E13" s="12"/>
      <c r="F13" s="12"/>
      <c r="G13" s="12"/>
      <c r="H13" s="12"/>
      <c r="I13" s="41"/>
      <c r="J13" s="12" t="s">
        <v>167</v>
      </c>
      <c r="K13" s="12" t="s">
        <v>167</v>
      </c>
      <c r="L13" s="12" t="s">
        <v>167</v>
      </c>
    </row>
    <row r="14" spans="1:12" ht="33" customHeight="1">
      <c r="A14" s="10" t="s">
        <v>187</v>
      </c>
      <c r="B14" s="14" t="s">
        <v>188</v>
      </c>
      <c r="C14" s="13" t="s">
        <v>189</v>
      </c>
      <c r="D14" s="38">
        <v>21</v>
      </c>
      <c r="E14" s="38">
        <v>21</v>
      </c>
      <c r="F14" s="38">
        <v>21</v>
      </c>
      <c r="G14" s="38">
        <v>21</v>
      </c>
      <c r="H14" s="38">
        <v>21</v>
      </c>
      <c r="I14" s="38">
        <v>21</v>
      </c>
      <c r="J14" s="12"/>
      <c r="K14" s="12" t="s">
        <v>167</v>
      </c>
      <c r="L14" s="12" t="s">
        <v>190</v>
      </c>
    </row>
    <row r="15" spans="1:17" s="3" customFormat="1" ht="20.25">
      <c r="A15" s="17"/>
      <c r="B15" s="18" t="s">
        <v>172</v>
      </c>
      <c r="C15" s="19"/>
      <c r="D15" s="19"/>
      <c r="E15" s="19"/>
      <c r="F15" s="19"/>
      <c r="G15" s="19"/>
      <c r="H15" s="19"/>
      <c r="I15" s="42"/>
      <c r="J15" s="19"/>
      <c r="K15" s="19"/>
      <c r="L15" s="19"/>
      <c r="M15" s="4"/>
      <c r="N15" s="4"/>
      <c r="O15" s="4"/>
      <c r="P15" s="4"/>
      <c r="Q15" s="4"/>
    </row>
    <row r="16" spans="1:17" s="3" customFormat="1" ht="37.5">
      <c r="A16" s="17"/>
      <c r="B16" s="18" t="s">
        <v>534</v>
      </c>
      <c r="C16" s="19" t="s">
        <v>189</v>
      </c>
      <c r="D16" s="19">
        <v>16</v>
      </c>
      <c r="E16" s="19">
        <v>16</v>
      </c>
      <c r="F16" s="19">
        <v>18</v>
      </c>
      <c r="G16" s="19">
        <v>18</v>
      </c>
      <c r="H16" s="19">
        <v>18</v>
      </c>
      <c r="I16" s="42">
        <v>18</v>
      </c>
      <c r="J16" s="19"/>
      <c r="K16" s="19"/>
      <c r="L16" s="19"/>
      <c r="M16" s="4"/>
      <c r="N16" s="4"/>
      <c r="O16" s="4"/>
      <c r="P16" s="4"/>
      <c r="Q16" s="4"/>
    </row>
    <row r="17" spans="1:12" ht="20.25">
      <c r="A17" s="13" t="s">
        <v>191</v>
      </c>
      <c r="B17" s="14" t="s">
        <v>192</v>
      </c>
      <c r="C17" s="12"/>
      <c r="D17" s="12"/>
      <c r="E17" s="12"/>
      <c r="F17" s="12"/>
      <c r="G17" s="12"/>
      <c r="H17" s="12"/>
      <c r="I17" s="41"/>
      <c r="J17" s="12"/>
      <c r="K17" s="12"/>
      <c r="L17" s="12"/>
    </row>
    <row r="18" spans="1:13" s="5" customFormat="1" ht="76.5" customHeight="1">
      <c r="A18" s="12" t="s">
        <v>198</v>
      </c>
      <c r="B18" s="15" t="s">
        <v>380</v>
      </c>
      <c r="C18" s="12" t="s">
        <v>199</v>
      </c>
      <c r="D18" s="12"/>
      <c r="E18" s="12"/>
      <c r="F18" s="12"/>
      <c r="G18" s="12">
        <v>9936</v>
      </c>
      <c r="H18" s="12">
        <v>14218</v>
      </c>
      <c r="I18" s="43"/>
      <c r="J18" s="12" t="s">
        <v>195</v>
      </c>
      <c r="K18" s="12" t="s">
        <v>165</v>
      </c>
      <c r="L18" s="12" t="s">
        <v>167</v>
      </c>
      <c r="M18" s="1"/>
    </row>
    <row r="19" spans="1:13" s="5" customFormat="1" ht="51.75" customHeight="1">
      <c r="A19" s="12" t="s">
        <v>200</v>
      </c>
      <c r="B19" s="15" t="s">
        <v>20</v>
      </c>
      <c r="C19" s="12" t="s">
        <v>194</v>
      </c>
      <c r="D19" s="12"/>
      <c r="E19" s="12"/>
      <c r="F19" s="12"/>
      <c r="G19" s="12">
        <v>111</v>
      </c>
      <c r="H19" s="12">
        <v>124</v>
      </c>
      <c r="I19" s="43"/>
      <c r="J19" s="12" t="s">
        <v>201</v>
      </c>
      <c r="K19" s="12" t="s">
        <v>165</v>
      </c>
      <c r="L19" s="12"/>
      <c r="M19" s="1"/>
    </row>
    <row r="20" spans="1:13" s="5" customFormat="1" ht="36.75" customHeight="1">
      <c r="A20" s="12" t="s">
        <v>202</v>
      </c>
      <c r="B20" s="15" t="s">
        <v>203</v>
      </c>
      <c r="C20" s="12" t="s">
        <v>199</v>
      </c>
      <c r="D20" s="12"/>
      <c r="E20" s="12"/>
      <c r="F20" s="12"/>
      <c r="G20" s="12">
        <v>8561.6</v>
      </c>
      <c r="H20" s="12">
        <v>11616.2</v>
      </c>
      <c r="I20" s="43"/>
      <c r="J20" s="12" t="s">
        <v>201</v>
      </c>
      <c r="K20" s="12" t="s">
        <v>204</v>
      </c>
      <c r="L20" s="12" t="s">
        <v>167</v>
      </c>
      <c r="M20" s="1"/>
    </row>
    <row r="21" spans="1:13" s="5" customFormat="1" ht="21" customHeight="1">
      <c r="A21" s="13" t="s">
        <v>215</v>
      </c>
      <c r="B21" s="14" t="s">
        <v>216</v>
      </c>
      <c r="C21" s="12"/>
      <c r="D21" s="12"/>
      <c r="E21" s="12"/>
      <c r="F21" s="12"/>
      <c r="G21" s="12"/>
      <c r="H21" s="12"/>
      <c r="I21" s="43"/>
      <c r="J21" s="12"/>
      <c r="K21" s="12"/>
      <c r="L21" s="12"/>
      <c r="M21" s="1"/>
    </row>
    <row r="22" spans="1:13" s="5" customFormat="1" ht="34.5" customHeight="1">
      <c r="A22" s="13" t="s">
        <v>217</v>
      </c>
      <c r="B22" s="14" t="s">
        <v>22</v>
      </c>
      <c r="C22" s="13" t="s">
        <v>194</v>
      </c>
      <c r="D22" s="38">
        <v>9261</v>
      </c>
      <c r="E22" s="38">
        <v>9046</v>
      </c>
      <c r="F22" s="38">
        <v>9003</v>
      </c>
      <c r="G22" s="38">
        <v>8919</v>
      </c>
      <c r="H22" s="38">
        <v>8859</v>
      </c>
      <c r="I22" s="38">
        <v>8671</v>
      </c>
      <c r="J22" s="12" t="s">
        <v>23</v>
      </c>
      <c r="K22" s="12" t="s">
        <v>24</v>
      </c>
      <c r="L22" s="12" t="s">
        <v>180</v>
      </c>
      <c r="M22" s="1"/>
    </row>
    <row r="23" spans="1:13" s="5" customFormat="1" ht="20.25">
      <c r="A23" s="12"/>
      <c r="B23" s="15" t="s">
        <v>218</v>
      </c>
      <c r="C23" s="12"/>
      <c r="D23" s="12"/>
      <c r="E23" s="12"/>
      <c r="F23" s="12"/>
      <c r="G23" s="12"/>
      <c r="H23" s="12"/>
      <c r="I23" s="43"/>
      <c r="J23" s="12"/>
      <c r="K23" s="12"/>
      <c r="L23" s="12"/>
      <c r="M23" s="1"/>
    </row>
    <row r="24" spans="1:13" s="5" customFormat="1" ht="21" customHeight="1">
      <c r="A24" s="16"/>
      <c r="B24" s="15" t="s">
        <v>219</v>
      </c>
      <c r="C24" s="12" t="s">
        <v>194</v>
      </c>
      <c r="D24" s="12"/>
      <c r="E24" s="12"/>
      <c r="F24" s="12">
        <v>2253</v>
      </c>
      <c r="G24" s="12">
        <v>2128</v>
      </c>
      <c r="H24" s="12">
        <v>2087</v>
      </c>
      <c r="I24" s="43"/>
      <c r="J24" s="12" t="s">
        <v>167</v>
      </c>
      <c r="K24" s="12" t="s">
        <v>167</v>
      </c>
      <c r="L24" s="12" t="s">
        <v>167</v>
      </c>
      <c r="M24" s="1"/>
    </row>
    <row r="25" spans="1:13" s="5" customFormat="1" ht="16.5" customHeight="1">
      <c r="A25" s="16"/>
      <c r="B25" s="15" t="s">
        <v>220</v>
      </c>
      <c r="C25" s="12" t="s">
        <v>194</v>
      </c>
      <c r="D25" s="12">
        <v>5500</v>
      </c>
      <c r="E25" s="12">
        <v>5261</v>
      </c>
      <c r="F25" s="12">
        <v>5351</v>
      </c>
      <c r="G25" s="12">
        <v>5425</v>
      </c>
      <c r="H25" s="12">
        <v>5431</v>
      </c>
      <c r="I25" s="43"/>
      <c r="J25" s="12" t="s">
        <v>167</v>
      </c>
      <c r="K25" s="12" t="s">
        <v>167</v>
      </c>
      <c r="L25" s="12" t="s">
        <v>167</v>
      </c>
      <c r="M25" s="1"/>
    </row>
    <row r="26" spans="1:13" s="5" customFormat="1" ht="18" customHeight="1">
      <c r="A26" s="16"/>
      <c r="B26" s="15" t="s">
        <v>221</v>
      </c>
      <c r="C26" s="12" t="s">
        <v>194</v>
      </c>
      <c r="D26" s="12">
        <v>1664</v>
      </c>
      <c r="E26" s="12">
        <v>1482</v>
      </c>
      <c r="F26" s="12">
        <v>1399</v>
      </c>
      <c r="G26" s="12">
        <v>1366</v>
      </c>
      <c r="H26" s="12">
        <v>1341</v>
      </c>
      <c r="I26" s="43"/>
      <c r="J26" s="12" t="s">
        <v>167</v>
      </c>
      <c r="K26" s="12" t="s">
        <v>167</v>
      </c>
      <c r="L26" s="12" t="s">
        <v>167</v>
      </c>
      <c r="M26" s="1"/>
    </row>
    <row r="27" spans="1:13" s="5" customFormat="1" ht="19.5" customHeight="1">
      <c r="A27" s="16"/>
      <c r="B27" s="15" t="s">
        <v>222</v>
      </c>
      <c r="C27" s="12" t="s">
        <v>194</v>
      </c>
      <c r="D27" s="12"/>
      <c r="E27" s="12">
        <v>2695</v>
      </c>
      <c r="F27" s="12">
        <v>2734</v>
      </c>
      <c r="G27" s="12">
        <v>2527</v>
      </c>
      <c r="H27" s="12">
        <v>2463</v>
      </c>
      <c r="I27" s="43"/>
      <c r="J27" s="12" t="s">
        <v>167</v>
      </c>
      <c r="K27" s="12" t="s">
        <v>167</v>
      </c>
      <c r="L27" s="12" t="s">
        <v>167</v>
      </c>
      <c r="M27" s="1"/>
    </row>
    <row r="28" spans="1:13" s="5" customFormat="1" ht="28.5" customHeight="1">
      <c r="A28" s="12" t="s">
        <v>223</v>
      </c>
      <c r="B28" s="15" t="s">
        <v>144</v>
      </c>
      <c r="C28" s="12" t="s">
        <v>194</v>
      </c>
      <c r="D28" s="12">
        <v>4599</v>
      </c>
      <c r="E28" s="12">
        <v>4442</v>
      </c>
      <c r="F28" s="12">
        <v>4409</v>
      </c>
      <c r="G28" s="12">
        <v>4371</v>
      </c>
      <c r="H28" s="12">
        <v>4330</v>
      </c>
      <c r="I28" s="43"/>
      <c r="J28" s="12" t="s">
        <v>167</v>
      </c>
      <c r="K28" s="12" t="s">
        <v>167</v>
      </c>
      <c r="L28" s="12" t="s">
        <v>167</v>
      </c>
      <c r="M28" s="1"/>
    </row>
    <row r="29" spans="1:13" s="5" customFormat="1" ht="20.25">
      <c r="A29" s="12"/>
      <c r="B29" s="15" t="s">
        <v>218</v>
      </c>
      <c r="C29" s="12"/>
      <c r="D29" s="12"/>
      <c r="E29" s="12"/>
      <c r="F29" s="12"/>
      <c r="G29" s="12"/>
      <c r="H29" s="12"/>
      <c r="I29" s="43"/>
      <c r="J29" s="12"/>
      <c r="K29" s="12"/>
      <c r="L29" s="12"/>
      <c r="M29" s="1"/>
    </row>
    <row r="30" spans="1:13" s="5" customFormat="1" ht="18" customHeight="1">
      <c r="A30" s="16"/>
      <c r="B30" s="15" t="s">
        <v>219</v>
      </c>
      <c r="C30" s="12" t="s">
        <v>194</v>
      </c>
      <c r="D30" s="12"/>
      <c r="E30" s="12"/>
      <c r="F30" s="12">
        <v>1167</v>
      </c>
      <c r="G30" s="12">
        <v>1104</v>
      </c>
      <c r="H30" s="12">
        <v>1096</v>
      </c>
      <c r="I30" s="43"/>
      <c r="J30" s="12" t="s">
        <v>167</v>
      </c>
      <c r="K30" s="12" t="s">
        <v>167</v>
      </c>
      <c r="L30" s="12" t="s">
        <v>167</v>
      </c>
      <c r="M30" s="1"/>
    </row>
    <row r="31" spans="1:13" s="5" customFormat="1" ht="19.5" customHeight="1">
      <c r="A31" s="16"/>
      <c r="B31" s="15" t="s">
        <v>220</v>
      </c>
      <c r="C31" s="12" t="s">
        <v>194</v>
      </c>
      <c r="D31" s="12"/>
      <c r="E31" s="12">
        <v>2746</v>
      </c>
      <c r="F31" s="12">
        <v>2776</v>
      </c>
      <c r="G31" s="12">
        <v>2834</v>
      </c>
      <c r="H31" s="12">
        <v>2824</v>
      </c>
      <c r="I31" s="43"/>
      <c r="J31" s="12" t="s">
        <v>167</v>
      </c>
      <c r="K31" s="12" t="s">
        <v>167</v>
      </c>
      <c r="L31" s="12" t="s">
        <v>167</v>
      </c>
      <c r="M31" s="1"/>
    </row>
    <row r="32" spans="1:13" s="5" customFormat="1" ht="18" customHeight="1">
      <c r="A32" s="16"/>
      <c r="B32" s="15" t="s">
        <v>221</v>
      </c>
      <c r="C32" s="12" t="s">
        <v>194</v>
      </c>
      <c r="D32" s="12"/>
      <c r="E32" s="12">
        <v>514</v>
      </c>
      <c r="F32" s="12">
        <v>466</v>
      </c>
      <c r="G32" s="12">
        <v>433</v>
      </c>
      <c r="H32" s="12">
        <v>410</v>
      </c>
      <c r="I32" s="43"/>
      <c r="J32" s="12" t="s">
        <v>167</v>
      </c>
      <c r="K32" s="12" t="s">
        <v>167</v>
      </c>
      <c r="L32" s="12" t="s">
        <v>167</v>
      </c>
      <c r="M32" s="1"/>
    </row>
    <row r="33" spans="1:13" s="5" customFormat="1" ht="19.5" customHeight="1">
      <c r="A33" s="16"/>
      <c r="B33" s="15" t="s">
        <v>222</v>
      </c>
      <c r="C33" s="12" t="s">
        <v>194</v>
      </c>
      <c r="D33" s="12"/>
      <c r="E33" s="12"/>
      <c r="F33" s="12">
        <v>1349</v>
      </c>
      <c r="G33" s="12">
        <v>1304</v>
      </c>
      <c r="H33" s="12">
        <v>1217</v>
      </c>
      <c r="I33" s="43"/>
      <c r="J33" s="12" t="s">
        <v>167</v>
      </c>
      <c r="K33" s="12" t="s">
        <v>167</v>
      </c>
      <c r="L33" s="12" t="s">
        <v>167</v>
      </c>
      <c r="M33" s="1"/>
    </row>
    <row r="34" spans="1:13" s="5" customFormat="1" ht="21" customHeight="1">
      <c r="A34" s="12" t="s">
        <v>224</v>
      </c>
      <c r="B34" s="15" t="s">
        <v>145</v>
      </c>
      <c r="C34" s="12" t="s">
        <v>194</v>
      </c>
      <c r="D34" s="12">
        <v>5011</v>
      </c>
      <c r="E34" s="12">
        <v>4604</v>
      </c>
      <c r="F34" s="12">
        <v>4594</v>
      </c>
      <c r="G34" s="12">
        <v>4548</v>
      </c>
      <c r="H34" s="12">
        <v>4529</v>
      </c>
      <c r="I34" s="43"/>
      <c r="J34" s="12" t="s">
        <v>167</v>
      </c>
      <c r="K34" s="12" t="s">
        <v>167</v>
      </c>
      <c r="L34" s="12" t="s">
        <v>167</v>
      </c>
      <c r="M34" s="1"/>
    </row>
    <row r="35" spans="1:13" s="5" customFormat="1" ht="20.25">
      <c r="A35" s="12"/>
      <c r="B35" s="15" t="s">
        <v>218</v>
      </c>
      <c r="C35" s="12"/>
      <c r="D35" s="12"/>
      <c r="E35" s="12"/>
      <c r="F35" s="12"/>
      <c r="G35" s="12"/>
      <c r="H35" s="12"/>
      <c r="I35" s="43"/>
      <c r="J35" s="12"/>
      <c r="K35" s="12"/>
      <c r="L35" s="12"/>
      <c r="M35" s="1"/>
    </row>
    <row r="36" spans="1:13" s="5" customFormat="1" ht="22.5" customHeight="1">
      <c r="A36" s="16"/>
      <c r="B36" s="15" t="s">
        <v>219</v>
      </c>
      <c r="C36" s="12" t="s">
        <v>194</v>
      </c>
      <c r="D36" s="12"/>
      <c r="E36" s="12"/>
      <c r="F36" s="12">
        <v>1086</v>
      </c>
      <c r="G36" s="12">
        <v>1024</v>
      </c>
      <c r="H36" s="12">
        <v>991</v>
      </c>
      <c r="I36" s="43"/>
      <c r="J36" s="12" t="s">
        <v>167</v>
      </c>
      <c r="K36" s="12" t="s">
        <v>167</v>
      </c>
      <c r="L36" s="12" t="s">
        <v>167</v>
      </c>
      <c r="M36" s="1"/>
    </row>
    <row r="37" spans="1:13" s="5" customFormat="1" ht="16.5" customHeight="1">
      <c r="A37" s="16"/>
      <c r="B37" s="15" t="s">
        <v>220</v>
      </c>
      <c r="C37" s="12" t="s">
        <v>194</v>
      </c>
      <c r="D37" s="12"/>
      <c r="E37" s="12">
        <v>2515</v>
      </c>
      <c r="F37" s="12">
        <v>2575</v>
      </c>
      <c r="G37" s="12">
        <v>2591</v>
      </c>
      <c r="H37" s="12">
        <v>2607</v>
      </c>
      <c r="I37" s="43"/>
      <c r="J37" s="12" t="s">
        <v>167</v>
      </c>
      <c r="K37" s="12" t="s">
        <v>167</v>
      </c>
      <c r="L37" s="12" t="s">
        <v>167</v>
      </c>
      <c r="M37" s="1"/>
    </row>
    <row r="38" spans="1:13" s="5" customFormat="1" ht="18" customHeight="1">
      <c r="A38" s="16"/>
      <c r="B38" s="15" t="s">
        <v>221</v>
      </c>
      <c r="C38" s="12" t="s">
        <v>194</v>
      </c>
      <c r="D38" s="12"/>
      <c r="E38" s="12">
        <v>968</v>
      </c>
      <c r="F38" s="12">
        <v>933</v>
      </c>
      <c r="G38" s="12">
        <v>933</v>
      </c>
      <c r="H38" s="12">
        <v>931</v>
      </c>
      <c r="I38" s="43"/>
      <c r="J38" s="12" t="s">
        <v>167</v>
      </c>
      <c r="K38" s="12" t="s">
        <v>167</v>
      </c>
      <c r="L38" s="12" t="s">
        <v>167</v>
      </c>
      <c r="M38" s="1"/>
    </row>
    <row r="39" spans="1:13" s="5" customFormat="1" ht="18" customHeight="1">
      <c r="A39" s="16"/>
      <c r="B39" s="15" t="s">
        <v>222</v>
      </c>
      <c r="C39" s="12" t="s">
        <v>194</v>
      </c>
      <c r="D39" s="12"/>
      <c r="E39" s="12"/>
      <c r="F39" s="12">
        <v>1261</v>
      </c>
      <c r="G39" s="12">
        <v>1223</v>
      </c>
      <c r="H39" s="12">
        <v>1184</v>
      </c>
      <c r="I39" s="43"/>
      <c r="J39" s="12" t="s">
        <v>167</v>
      </c>
      <c r="K39" s="12" t="s">
        <v>167</v>
      </c>
      <c r="L39" s="12" t="s">
        <v>167</v>
      </c>
      <c r="M39" s="1"/>
    </row>
    <row r="40" spans="1:13" s="5" customFormat="1" ht="23.25" customHeight="1">
      <c r="A40" s="20" t="s">
        <v>225</v>
      </c>
      <c r="B40" s="14" t="s">
        <v>226</v>
      </c>
      <c r="C40" s="13" t="s">
        <v>194</v>
      </c>
      <c r="D40" s="38">
        <v>130</v>
      </c>
      <c r="E40" s="38">
        <v>135</v>
      </c>
      <c r="F40" s="38">
        <v>120</v>
      </c>
      <c r="G40" s="38">
        <v>130</v>
      </c>
      <c r="H40" s="38">
        <v>96</v>
      </c>
      <c r="I40" s="41">
        <v>155</v>
      </c>
      <c r="J40" s="12" t="s">
        <v>26</v>
      </c>
      <c r="K40" s="12" t="s">
        <v>165</v>
      </c>
      <c r="L40" s="12" t="s">
        <v>180</v>
      </c>
      <c r="M40" s="1"/>
    </row>
    <row r="41" spans="1:13" s="5" customFormat="1" ht="37.5">
      <c r="A41" s="13" t="s">
        <v>227</v>
      </c>
      <c r="B41" s="14" t="s">
        <v>228</v>
      </c>
      <c r="C41" s="13" t="s">
        <v>194</v>
      </c>
      <c r="D41" s="38">
        <v>157</v>
      </c>
      <c r="E41" s="38">
        <v>195</v>
      </c>
      <c r="F41" s="38">
        <v>159</v>
      </c>
      <c r="G41" s="38">
        <v>156</v>
      </c>
      <c r="H41" s="38">
        <v>137</v>
      </c>
      <c r="I41" s="41">
        <v>128</v>
      </c>
      <c r="J41" s="12" t="s">
        <v>167</v>
      </c>
      <c r="K41" s="12" t="s">
        <v>167</v>
      </c>
      <c r="L41" s="12" t="s">
        <v>167</v>
      </c>
      <c r="M41" s="1"/>
    </row>
    <row r="42" spans="1:13" s="5" customFormat="1" ht="25.5" customHeight="1">
      <c r="A42" s="12" t="s">
        <v>229</v>
      </c>
      <c r="B42" s="15" t="s">
        <v>230</v>
      </c>
      <c r="C42" s="12" t="s">
        <v>194</v>
      </c>
      <c r="D42" s="12">
        <v>-27</v>
      </c>
      <c r="E42" s="12">
        <v>-60</v>
      </c>
      <c r="F42" s="12">
        <v>-39</v>
      </c>
      <c r="G42" s="12">
        <v>-26</v>
      </c>
      <c r="H42" s="12">
        <v>-41</v>
      </c>
      <c r="I42" s="41">
        <v>27</v>
      </c>
      <c r="J42" s="12" t="s">
        <v>231</v>
      </c>
      <c r="K42" s="12" t="s">
        <v>167</v>
      </c>
      <c r="L42" s="12" t="s">
        <v>167</v>
      </c>
      <c r="M42" s="1"/>
    </row>
    <row r="43" spans="1:12" ht="26.25" customHeight="1">
      <c r="A43" s="12" t="s">
        <v>232</v>
      </c>
      <c r="B43" s="15" t="s">
        <v>27</v>
      </c>
      <c r="C43" s="12" t="s">
        <v>194</v>
      </c>
      <c r="D43" s="12">
        <v>202</v>
      </c>
      <c r="E43" s="12">
        <v>147</v>
      </c>
      <c r="F43" s="12">
        <v>122</v>
      </c>
      <c r="G43" s="12">
        <v>130</v>
      </c>
      <c r="H43" s="12">
        <v>125</v>
      </c>
      <c r="I43" s="41"/>
      <c r="J43" s="12" t="s">
        <v>233</v>
      </c>
      <c r="K43" s="12" t="s">
        <v>165</v>
      </c>
      <c r="L43" s="12" t="s">
        <v>28</v>
      </c>
    </row>
    <row r="44" spans="1:12" ht="30" customHeight="1">
      <c r="A44" s="12" t="s">
        <v>234</v>
      </c>
      <c r="B44" s="15" t="s">
        <v>146</v>
      </c>
      <c r="C44" s="12" t="s">
        <v>194</v>
      </c>
      <c r="D44" s="12">
        <v>190</v>
      </c>
      <c r="E44" s="12">
        <v>130</v>
      </c>
      <c r="F44" s="12">
        <v>167</v>
      </c>
      <c r="G44" s="12">
        <v>164</v>
      </c>
      <c r="H44" s="12">
        <v>168</v>
      </c>
      <c r="I44" s="41"/>
      <c r="J44" s="12" t="s">
        <v>167</v>
      </c>
      <c r="K44" s="12" t="s">
        <v>167</v>
      </c>
      <c r="L44" s="12" t="s">
        <v>167</v>
      </c>
    </row>
    <row r="45" spans="1:12" ht="37.5">
      <c r="A45" s="12" t="s">
        <v>235</v>
      </c>
      <c r="B45" s="15" t="s">
        <v>268</v>
      </c>
      <c r="C45" s="12" t="s">
        <v>194</v>
      </c>
      <c r="D45" s="12">
        <v>12</v>
      </c>
      <c r="E45" s="12">
        <v>17</v>
      </c>
      <c r="F45" s="12">
        <v>-45</v>
      </c>
      <c r="G45" s="12">
        <v>-34</v>
      </c>
      <c r="H45" s="12">
        <v>-43</v>
      </c>
      <c r="I45" s="41">
        <v>72</v>
      </c>
      <c r="J45" s="12" t="s">
        <v>231</v>
      </c>
      <c r="K45" s="12"/>
      <c r="L45" s="12"/>
    </row>
    <row r="46" spans="1:12" ht="27" customHeight="1">
      <c r="A46" s="12" t="s">
        <v>236</v>
      </c>
      <c r="B46" s="14" t="s">
        <v>237</v>
      </c>
      <c r="C46" s="12"/>
      <c r="D46" s="12"/>
      <c r="E46" s="12"/>
      <c r="F46" s="12"/>
      <c r="G46" s="12"/>
      <c r="H46" s="12"/>
      <c r="I46" s="41"/>
      <c r="J46" s="12"/>
      <c r="K46" s="12"/>
      <c r="L46" s="12"/>
    </row>
    <row r="47" spans="1:13" s="5" customFormat="1" ht="54.75" customHeight="1">
      <c r="A47" s="12" t="s">
        <v>238</v>
      </c>
      <c r="B47" s="15" t="s">
        <v>4</v>
      </c>
      <c r="C47" s="12" t="s">
        <v>189</v>
      </c>
      <c r="D47" s="12">
        <v>129</v>
      </c>
      <c r="E47" s="12">
        <v>142</v>
      </c>
      <c r="F47" s="12">
        <v>176</v>
      </c>
      <c r="G47" s="12">
        <v>158</v>
      </c>
      <c r="H47" s="12">
        <v>143</v>
      </c>
      <c r="I47" s="41">
        <v>136</v>
      </c>
      <c r="J47" s="12" t="s">
        <v>239</v>
      </c>
      <c r="K47" s="12" t="s">
        <v>204</v>
      </c>
      <c r="L47" s="12" t="s">
        <v>388</v>
      </c>
      <c r="M47" s="1"/>
    </row>
    <row r="48" spans="1:13" s="5" customFormat="1" ht="56.25">
      <c r="A48" s="12" t="s">
        <v>240</v>
      </c>
      <c r="B48" s="15" t="s">
        <v>29</v>
      </c>
      <c r="C48" s="12" t="s">
        <v>189</v>
      </c>
      <c r="D48" s="12">
        <v>265</v>
      </c>
      <c r="E48" s="12">
        <v>275</v>
      </c>
      <c r="F48" s="12">
        <v>242</v>
      </c>
      <c r="G48" s="12">
        <v>148</v>
      </c>
      <c r="H48" s="12">
        <v>169</v>
      </c>
      <c r="I48" s="41">
        <v>184</v>
      </c>
      <c r="J48" s="12"/>
      <c r="K48" s="12"/>
      <c r="L48" s="12"/>
      <c r="M48" s="1"/>
    </row>
    <row r="49" spans="1:12" ht="63" customHeight="1">
      <c r="A49" s="12" t="s">
        <v>241</v>
      </c>
      <c r="B49" s="15" t="s">
        <v>30</v>
      </c>
      <c r="C49" s="12" t="s">
        <v>194</v>
      </c>
      <c r="D49" s="12">
        <v>1249</v>
      </c>
      <c r="E49" s="12"/>
      <c r="F49" s="12">
        <v>548</v>
      </c>
      <c r="G49" s="12">
        <v>519</v>
      </c>
      <c r="H49" s="12">
        <v>490</v>
      </c>
      <c r="I49" s="41"/>
      <c r="J49" s="12" t="s">
        <v>31</v>
      </c>
      <c r="K49" s="12" t="s">
        <v>249</v>
      </c>
      <c r="L49" s="12" t="s">
        <v>32</v>
      </c>
    </row>
    <row r="50" spans="1:12" ht="37.5">
      <c r="A50" s="12"/>
      <c r="B50" s="15" t="s">
        <v>242</v>
      </c>
      <c r="C50" s="12" t="s">
        <v>194</v>
      </c>
      <c r="D50" s="12">
        <v>393</v>
      </c>
      <c r="E50" s="12">
        <v>456</v>
      </c>
      <c r="F50" s="12">
        <v>493</v>
      </c>
      <c r="G50" s="12">
        <v>452</v>
      </c>
      <c r="H50" s="12">
        <v>423</v>
      </c>
      <c r="I50" s="41">
        <v>356</v>
      </c>
      <c r="J50" s="12" t="s">
        <v>167</v>
      </c>
      <c r="K50" s="12" t="s">
        <v>167</v>
      </c>
      <c r="L50" s="12" t="s">
        <v>167</v>
      </c>
    </row>
    <row r="51" spans="1:12" ht="42.75" customHeight="1">
      <c r="A51" s="12" t="s">
        <v>243</v>
      </c>
      <c r="B51" s="15" t="s">
        <v>33</v>
      </c>
      <c r="C51" s="12" t="s">
        <v>194</v>
      </c>
      <c r="D51" s="12">
        <v>158</v>
      </c>
      <c r="E51" s="12">
        <v>8</v>
      </c>
      <c r="F51" s="12">
        <v>13</v>
      </c>
      <c r="G51" s="12">
        <v>17</v>
      </c>
      <c r="H51" s="12">
        <v>9</v>
      </c>
      <c r="I51" s="41"/>
      <c r="J51" s="12" t="s">
        <v>34</v>
      </c>
      <c r="K51" s="12" t="s">
        <v>35</v>
      </c>
      <c r="L51" s="12"/>
    </row>
    <row r="52" spans="1:12" ht="16.5" customHeight="1">
      <c r="A52" s="16"/>
      <c r="B52" s="15" t="s">
        <v>244</v>
      </c>
      <c r="C52" s="12" t="s">
        <v>194</v>
      </c>
      <c r="D52" s="12">
        <v>120</v>
      </c>
      <c r="E52" s="12">
        <v>5</v>
      </c>
      <c r="F52" s="12">
        <v>6</v>
      </c>
      <c r="G52" s="12">
        <v>0</v>
      </c>
      <c r="H52" s="12">
        <v>4</v>
      </c>
      <c r="I52" s="41"/>
      <c r="J52" s="12" t="s">
        <v>167</v>
      </c>
      <c r="K52" s="12" t="s">
        <v>167</v>
      </c>
      <c r="L52" s="12" t="s">
        <v>167</v>
      </c>
    </row>
    <row r="53" spans="1:12" ht="21" customHeight="1">
      <c r="A53" s="16"/>
      <c r="B53" s="15" t="s">
        <v>36</v>
      </c>
      <c r="C53" s="12" t="s">
        <v>194</v>
      </c>
      <c r="D53" s="12">
        <v>6</v>
      </c>
      <c r="E53" s="12">
        <v>0</v>
      </c>
      <c r="F53" s="12">
        <v>0</v>
      </c>
      <c r="G53" s="12">
        <v>0</v>
      </c>
      <c r="H53" s="12">
        <v>0</v>
      </c>
      <c r="I53" s="41"/>
      <c r="J53" s="12"/>
      <c r="K53" s="12"/>
      <c r="L53" s="12"/>
    </row>
    <row r="54" spans="1:12" ht="16.5" customHeight="1">
      <c r="A54" s="16"/>
      <c r="B54" s="15" t="s">
        <v>37</v>
      </c>
      <c r="C54" s="12" t="s">
        <v>194</v>
      </c>
      <c r="D54" s="12">
        <v>32</v>
      </c>
      <c r="E54" s="12">
        <v>0</v>
      </c>
      <c r="F54" s="12">
        <v>4</v>
      </c>
      <c r="G54" s="12">
        <v>9</v>
      </c>
      <c r="H54" s="12">
        <v>3</v>
      </c>
      <c r="I54" s="41"/>
      <c r="J54" s="12"/>
      <c r="K54" s="12"/>
      <c r="L54" s="12"/>
    </row>
    <row r="55" spans="1:12" ht="21" customHeight="1">
      <c r="A55" s="16"/>
      <c r="B55" s="15" t="s">
        <v>246</v>
      </c>
      <c r="C55" s="12" t="s">
        <v>194</v>
      </c>
      <c r="D55" s="12"/>
      <c r="E55" s="12">
        <v>3</v>
      </c>
      <c r="F55" s="12">
        <v>3</v>
      </c>
      <c r="G55" s="12">
        <v>5</v>
      </c>
      <c r="H55" s="12">
        <v>2</v>
      </c>
      <c r="I55" s="41"/>
      <c r="J55" s="12" t="s">
        <v>167</v>
      </c>
      <c r="K55" s="12" t="s">
        <v>167</v>
      </c>
      <c r="L55" s="12" t="s">
        <v>167</v>
      </c>
    </row>
    <row r="56" spans="1:12" ht="42" customHeight="1">
      <c r="A56" s="12" t="s">
        <v>248</v>
      </c>
      <c r="B56" s="15" t="s">
        <v>383</v>
      </c>
      <c r="C56" s="12" t="s">
        <v>194</v>
      </c>
      <c r="D56" s="12">
        <v>2335</v>
      </c>
      <c r="E56" s="12">
        <v>2259</v>
      </c>
      <c r="F56" s="12">
        <v>2278</v>
      </c>
      <c r="G56" s="12">
        <v>2284</v>
      </c>
      <c r="H56" s="12">
        <v>2261</v>
      </c>
      <c r="I56" s="41">
        <v>2430</v>
      </c>
      <c r="J56" s="12"/>
      <c r="K56" s="12" t="s">
        <v>485</v>
      </c>
      <c r="L56" s="12" t="s">
        <v>180</v>
      </c>
    </row>
    <row r="57" spans="1:12" ht="36" customHeight="1">
      <c r="A57" s="12"/>
      <c r="B57" s="15" t="s">
        <v>536</v>
      </c>
      <c r="C57" s="12" t="s">
        <v>194</v>
      </c>
      <c r="D57" s="12"/>
      <c r="E57" s="12"/>
      <c r="F57" s="12"/>
      <c r="G57" s="12">
        <v>996</v>
      </c>
      <c r="H57" s="12">
        <v>997</v>
      </c>
      <c r="I57" s="41">
        <v>992</v>
      </c>
      <c r="J57" s="12" t="s">
        <v>606</v>
      </c>
      <c r="K57" s="12" t="s">
        <v>165</v>
      </c>
      <c r="L57" s="12" t="s">
        <v>607</v>
      </c>
    </row>
    <row r="58" spans="1:12" ht="20.25">
      <c r="A58" s="12"/>
      <c r="B58" s="14" t="s">
        <v>247</v>
      </c>
      <c r="C58" s="12"/>
      <c r="D58" s="12"/>
      <c r="E58" s="12"/>
      <c r="F58" s="12"/>
      <c r="G58" s="12"/>
      <c r="H58" s="12"/>
      <c r="I58" s="41"/>
      <c r="J58" s="12"/>
      <c r="K58" s="12"/>
      <c r="L58" s="12"/>
    </row>
    <row r="59" spans="1:13" s="6" customFormat="1" ht="72.75" customHeight="1">
      <c r="A59" s="17" t="s">
        <v>250</v>
      </c>
      <c r="B59" s="21" t="s">
        <v>433</v>
      </c>
      <c r="C59" s="17" t="s">
        <v>324</v>
      </c>
      <c r="D59" s="17"/>
      <c r="E59" s="17">
        <v>103037</v>
      </c>
      <c r="F59" s="17">
        <v>155868</v>
      </c>
      <c r="G59" s="17">
        <v>271288</v>
      </c>
      <c r="H59" s="17">
        <v>323825</v>
      </c>
      <c r="I59" s="42">
        <v>280.24</v>
      </c>
      <c r="J59" s="17" t="s">
        <v>251</v>
      </c>
      <c r="K59" s="17" t="s">
        <v>249</v>
      </c>
      <c r="L59" s="17" t="s">
        <v>180</v>
      </c>
      <c r="M59" s="9"/>
    </row>
    <row r="60" spans="1:13" s="6" customFormat="1" ht="84" customHeight="1">
      <c r="A60" s="17" t="s">
        <v>252</v>
      </c>
      <c r="B60" s="21" t="s">
        <v>535</v>
      </c>
      <c r="C60" s="17" t="s">
        <v>324</v>
      </c>
      <c r="D60" s="17"/>
      <c r="E60" s="17"/>
      <c r="F60" s="17">
        <v>6010</v>
      </c>
      <c r="G60" s="17">
        <v>4687</v>
      </c>
      <c r="H60" s="17">
        <v>10463</v>
      </c>
      <c r="I60" s="42">
        <v>16412</v>
      </c>
      <c r="J60" s="17" t="s">
        <v>251</v>
      </c>
      <c r="K60" s="17" t="s">
        <v>165</v>
      </c>
      <c r="L60" s="17" t="s">
        <v>180</v>
      </c>
      <c r="M60" s="9"/>
    </row>
    <row r="61" spans="1:12" s="9" customFormat="1" ht="73.5" customHeight="1">
      <c r="A61" s="22" t="s">
        <v>253</v>
      </c>
      <c r="B61" s="23" t="s">
        <v>473</v>
      </c>
      <c r="C61" s="24" t="s">
        <v>324</v>
      </c>
      <c r="D61" s="17"/>
      <c r="E61" s="17"/>
      <c r="F61" s="17">
        <v>229500</v>
      </c>
      <c r="G61" s="17">
        <v>233220</v>
      </c>
      <c r="H61" s="17">
        <v>264973</v>
      </c>
      <c r="I61" s="42">
        <v>280.24</v>
      </c>
      <c r="J61" s="17"/>
      <c r="K61" s="17"/>
      <c r="L61" s="17"/>
    </row>
    <row r="62" spans="1:12" s="9" customFormat="1" ht="54.75" customHeight="1">
      <c r="A62" s="22" t="s">
        <v>254</v>
      </c>
      <c r="B62" s="23" t="s">
        <v>474</v>
      </c>
      <c r="C62" s="24" t="s">
        <v>308</v>
      </c>
      <c r="D62" s="17"/>
      <c r="E62" s="17"/>
      <c r="F62" s="17"/>
      <c r="G62" s="17">
        <v>96.8</v>
      </c>
      <c r="H62" s="17">
        <v>94.9</v>
      </c>
      <c r="I62" s="42">
        <v>116.6</v>
      </c>
      <c r="J62" s="17"/>
      <c r="K62" s="17"/>
      <c r="L62" s="17"/>
    </row>
    <row r="63" spans="1:12" ht="42" customHeight="1">
      <c r="A63" s="12" t="s">
        <v>255</v>
      </c>
      <c r="B63" s="15" t="s">
        <v>170</v>
      </c>
      <c r="C63" s="24" t="s">
        <v>324</v>
      </c>
      <c r="D63" s="12">
        <v>92.8</v>
      </c>
      <c r="E63" s="12">
        <v>107.9</v>
      </c>
      <c r="F63" s="12">
        <v>110.5</v>
      </c>
      <c r="G63" s="12">
        <v>119.14</v>
      </c>
      <c r="H63" s="12">
        <v>120.35</v>
      </c>
      <c r="I63" s="41">
        <v>166</v>
      </c>
      <c r="J63" s="12"/>
      <c r="K63" s="12" t="s">
        <v>165</v>
      </c>
      <c r="L63" s="12" t="s">
        <v>180</v>
      </c>
    </row>
    <row r="64" spans="1:12" ht="20.25">
      <c r="A64" s="12"/>
      <c r="B64" s="25" t="s">
        <v>475</v>
      </c>
      <c r="C64" s="24" t="s">
        <v>324</v>
      </c>
      <c r="D64" s="12"/>
      <c r="E64" s="12"/>
      <c r="F64" s="12"/>
      <c r="G64" s="12"/>
      <c r="H64" s="12"/>
      <c r="I64" s="41"/>
      <c r="J64" s="12"/>
      <c r="K64" s="12"/>
      <c r="L64" s="12"/>
    </row>
    <row r="65" spans="1:12" s="7" customFormat="1" ht="20.25">
      <c r="A65" s="26"/>
      <c r="B65" s="23" t="s">
        <v>476</v>
      </c>
      <c r="C65" s="24" t="s">
        <v>324</v>
      </c>
      <c r="D65" s="26">
        <v>21.7</v>
      </c>
      <c r="E65" s="26">
        <v>32.1</v>
      </c>
      <c r="F65" s="26">
        <v>35.1</v>
      </c>
      <c r="G65" s="26">
        <v>39.18</v>
      </c>
      <c r="H65" s="26">
        <v>40.94</v>
      </c>
      <c r="I65" s="41">
        <v>55.5</v>
      </c>
      <c r="J65" s="27"/>
      <c r="K65" s="27"/>
      <c r="L65" s="27"/>
    </row>
    <row r="66" spans="1:12" s="7" customFormat="1" ht="20.25">
      <c r="A66" s="26"/>
      <c r="B66" s="23" t="s">
        <v>477</v>
      </c>
      <c r="C66" s="24" t="s">
        <v>324</v>
      </c>
      <c r="D66" s="26">
        <v>71.1</v>
      </c>
      <c r="E66" s="26">
        <v>75.8</v>
      </c>
      <c r="F66" s="26">
        <v>75.4</v>
      </c>
      <c r="G66" s="26">
        <v>79.95</v>
      </c>
      <c r="H66" s="26">
        <v>79.41</v>
      </c>
      <c r="I66" s="41">
        <v>110.5</v>
      </c>
      <c r="J66" s="27"/>
      <c r="K66" s="27"/>
      <c r="L66" s="27"/>
    </row>
    <row r="67" spans="1:13" s="5" customFormat="1" ht="13.5" customHeight="1">
      <c r="A67" s="12"/>
      <c r="B67" s="15" t="s">
        <v>206</v>
      </c>
      <c r="C67" s="26"/>
      <c r="D67" s="12"/>
      <c r="E67" s="12"/>
      <c r="F67" s="12"/>
      <c r="G67" s="12"/>
      <c r="H67" s="12"/>
      <c r="I67" s="43"/>
      <c r="J67" s="12"/>
      <c r="K67" s="12"/>
      <c r="L67" s="12"/>
      <c r="M67" s="1"/>
    </row>
    <row r="68" spans="1:13" s="5" customFormat="1" ht="28.5" customHeight="1">
      <c r="A68" s="12" t="s">
        <v>257</v>
      </c>
      <c r="B68" s="15" t="s">
        <v>207</v>
      </c>
      <c r="C68" s="12" t="s">
        <v>189</v>
      </c>
      <c r="D68" s="12">
        <v>2</v>
      </c>
      <c r="E68" s="12">
        <v>2</v>
      </c>
      <c r="F68" s="12">
        <v>2</v>
      </c>
      <c r="G68" s="12">
        <v>2</v>
      </c>
      <c r="H68" s="12">
        <v>2</v>
      </c>
      <c r="I68" s="41">
        <v>2</v>
      </c>
      <c r="J68" s="12"/>
      <c r="K68" s="12" t="s">
        <v>165</v>
      </c>
      <c r="L68" s="12" t="s">
        <v>180</v>
      </c>
      <c r="M68" s="1"/>
    </row>
    <row r="69" spans="1:13" s="5" customFormat="1" ht="27" customHeight="1">
      <c r="A69" s="12" t="s">
        <v>258</v>
      </c>
      <c r="B69" s="15" t="s">
        <v>208</v>
      </c>
      <c r="C69" s="12" t="s">
        <v>189</v>
      </c>
      <c r="D69" s="12"/>
      <c r="E69" s="12">
        <v>3124</v>
      </c>
      <c r="F69" s="12">
        <v>3189</v>
      </c>
      <c r="G69" s="12">
        <v>3161</v>
      </c>
      <c r="H69" s="12">
        <v>3125</v>
      </c>
      <c r="I69" s="41">
        <v>3122</v>
      </c>
      <c r="J69" s="12"/>
      <c r="K69" s="12" t="s">
        <v>165</v>
      </c>
      <c r="L69" s="12" t="s">
        <v>486</v>
      </c>
      <c r="M69" s="1"/>
    </row>
    <row r="70" spans="1:13" s="5" customFormat="1" ht="33.75" customHeight="1">
      <c r="A70" s="12" t="s">
        <v>261</v>
      </c>
      <c r="B70" s="15" t="s">
        <v>209</v>
      </c>
      <c r="C70" s="12" t="s">
        <v>189</v>
      </c>
      <c r="D70" s="12"/>
      <c r="E70" s="12">
        <v>75</v>
      </c>
      <c r="F70" s="12">
        <v>76</v>
      </c>
      <c r="G70" s="12">
        <v>80</v>
      </c>
      <c r="H70" s="12">
        <v>80</v>
      </c>
      <c r="I70" s="41">
        <v>80</v>
      </c>
      <c r="J70" s="12"/>
      <c r="K70" s="12" t="s">
        <v>165</v>
      </c>
      <c r="L70" s="12" t="s">
        <v>180</v>
      </c>
      <c r="M70" s="1"/>
    </row>
    <row r="71" spans="1:13" s="5" customFormat="1" ht="56.25" customHeight="1">
      <c r="A71" s="12" t="s">
        <v>173</v>
      </c>
      <c r="B71" s="15" t="s">
        <v>171</v>
      </c>
      <c r="C71" s="12" t="s">
        <v>308</v>
      </c>
      <c r="D71" s="12" t="s">
        <v>19</v>
      </c>
      <c r="E71" s="12" t="s">
        <v>19</v>
      </c>
      <c r="F71" s="12"/>
      <c r="G71" s="12">
        <v>90.5</v>
      </c>
      <c r="H71" s="12">
        <v>100.9</v>
      </c>
      <c r="I71" s="41">
        <v>106.3</v>
      </c>
      <c r="J71" s="12"/>
      <c r="K71" s="12" t="s">
        <v>165</v>
      </c>
      <c r="L71" s="12" t="s">
        <v>180</v>
      </c>
      <c r="M71" s="1"/>
    </row>
    <row r="72" spans="1:13" s="5" customFormat="1" ht="20.25">
      <c r="A72" s="12"/>
      <c r="B72" s="23" t="s">
        <v>476</v>
      </c>
      <c r="C72" s="12" t="s">
        <v>308</v>
      </c>
      <c r="D72" s="12"/>
      <c r="E72" s="12"/>
      <c r="F72" s="12"/>
      <c r="G72" s="12">
        <v>101.9</v>
      </c>
      <c r="H72" s="12">
        <v>101.8</v>
      </c>
      <c r="I72" s="41">
        <v>96.3</v>
      </c>
      <c r="J72" s="12"/>
      <c r="K72" s="12"/>
      <c r="L72" s="12"/>
      <c r="M72" s="1"/>
    </row>
    <row r="73" spans="1:13" s="5" customFormat="1" ht="20.25">
      <c r="A73" s="12"/>
      <c r="B73" s="23" t="s">
        <v>477</v>
      </c>
      <c r="C73" s="12" t="s">
        <v>308</v>
      </c>
      <c r="D73" s="12"/>
      <c r="E73" s="12"/>
      <c r="F73" s="12"/>
      <c r="G73" s="12">
        <v>85.2</v>
      </c>
      <c r="H73" s="12">
        <v>100.4</v>
      </c>
      <c r="I73" s="41">
        <v>112.3</v>
      </c>
      <c r="J73" s="12"/>
      <c r="K73" s="12"/>
      <c r="L73" s="12"/>
      <c r="M73" s="1"/>
    </row>
    <row r="74" spans="1:13" s="5" customFormat="1" ht="60" customHeight="1">
      <c r="A74" s="12" t="s">
        <v>174</v>
      </c>
      <c r="B74" s="15" t="s">
        <v>38</v>
      </c>
      <c r="C74" s="12" t="s">
        <v>39</v>
      </c>
      <c r="D74" s="12" t="s">
        <v>19</v>
      </c>
      <c r="E74" s="12">
        <v>55.381</v>
      </c>
      <c r="F74" s="12">
        <v>62.925</v>
      </c>
      <c r="G74" s="12">
        <v>69.197</v>
      </c>
      <c r="H74" s="12">
        <v>83.877</v>
      </c>
      <c r="I74" s="41">
        <v>111.72</v>
      </c>
      <c r="J74" s="12" t="s">
        <v>40</v>
      </c>
      <c r="K74" s="12" t="s">
        <v>204</v>
      </c>
      <c r="L74" s="12"/>
      <c r="M74" s="1"/>
    </row>
    <row r="75" spans="1:14" ht="37.5">
      <c r="A75" s="12" t="s">
        <v>478</v>
      </c>
      <c r="B75" s="15" t="s">
        <v>381</v>
      </c>
      <c r="C75" s="12" t="s">
        <v>39</v>
      </c>
      <c r="D75" s="12"/>
      <c r="E75" s="12"/>
      <c r="F75" s="12"/>
      <c r="G75" s="12">
        <v>0</v>
      </c>
      <c r="H75" s="12">
        <v>0</v>
      </c>
      <c r="I75" s="41">
        <v>0</v>
      </c>
      <c r="J75" s="12" t="s">
        <v>41</v>
      </c>
      <c r="K75" s="12" t="s">
        <v>165</v>
      </c>
      <c r="L75" s="12"/>
      <c r="N75" s="5"/>
    </row>
    <row r="76" spans="1:12" ht="28.5" customHeight="1">
      <c r="A76" s="12" t="s">
        <v>175</v>
      </c>
      <c r="B76" s="15" t="s">
        <v>256</v>
      </c>
      <c r="C76" s="12" t="s">
        <v>39</v>
      </c>
      <c r="D76" s="12">
        <v>2.147</v>
      </c>
      <c r="E76" s="12">
        <v>2.761</v>
      </c>
      <c r="F76" s="12">
        <v>3.168</v>
      </c>
      <c r="G76" s="12">
        <v>1.25</v>
      </c>
      <c r="H76" s="12">
        <v>0.748</v>
      </c>
      <c r="I76" s="41">
        <v>1.435</v>
      </c>
      <c r="J76" s="12" t="s">
        <v>40</v>
      </c>
      <c r="K76" s="12" t="s">
        <v>204</v>
      </c>
      <c r="L76" s="12" t="s">
        <v>608</v>
      </c>
    </row>
    <row r="77" spans="1:12" ht="42" customHeight="1">
      <c r="A77" s="12"/>
      <c r="B77" s="15" t="s">
        <v>382</v>
      </c>
      <c r="C77" s="12" t="s">
        <v>39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41">
        <v>0</v>
      </c>
      <c r="J77" s="12"/>
      <c r="K77" s="12"/>
      <c r="L77" s="12"/>
    </row>
    <row r="78" spans="1:13" s="5" customFormat="1" ht="75">
      <c r="A78" s="12" t="s">
        <v>479</v>
      </c>
      <c r="B78" s="15" t="s">
        <v>384</v>
      </c>
      <c r="C78" s="12" t="s">
        <v>39</v>
      </c>
      <c r="D78" s="12" t="s">
        <v>19</v>
      </c>
      <c r="E78" s="12" t="s">
        <v>19</v>
      </c>
      <c r="F78" s="12"/>
      <c r="G78" s="12">
        <v>110.85</v>
      </c>
      <c r="H78" s="12">
        <v>217.99</v>
      </c>
      <c r="I78" s="41">
        <v>319.16</v>
      </c>
      <c r="J78" s="12" t="s">
        <v>41</v>
      </c>
      <c r="K78" s="12" t="s">
        <v>165</v>
      </c>
      <c r="L78" s="12"/>
      <c r="M78" s="1"/>
    </row>
    <row r="79" spans="1:12" ht="37.5">
      <c r="A79" s="12"/>
      <c r="B79" s="15" t="s">
        <v>141</v>
      </c>
      <c r="C79" s="12"/>
      <c r="D79" s="12"/>
      <c r="E79" s="12"/>
      <c r="F79" s="12"/>
      <c r="G79" s="12"/>
      <c r="H79" s="12"/>
      <c r="I79" s="41"/>
      <c r="J79" s="12" t="s">
        <v>609</v>
      </c>
      <c r="K79" s="12"/>
      <c r="L79" s="12"/>
    </row>
    <row r="80" spans="1:12" ht="37.5">
      <c r="A80" s="16" t="s">
        <v>480</v>
      </c>
      <c r="B80" s="15" t="s">
        <v>259</v>
      </c>
      <c r="C80" s="12" t="s">
        <v>39</v>
      </c>
      <c r="D80" s="12"/>
      <c r="E80" s="12"/>
      <c r="F80" s="12"/>
      <c r="G80" s="12">
        <v>46.227</v>
      </c>
      <c r="H80" s="12">
        <v>160.334</v>
      </c>
      <c r="I80" s="41">
        <v>83</v>
      </c>
      <c r="J80" s="12" t="s">
        <v>167</v>
      </c>
      <c r="K80" s="12" t="s">
        <v>167</v>
      </c>
      <c r="L80" s="12" t="s">
        <v>167</v>
      </c>
    </row>
    <row r="81" spans="1:12" ht="37.5">
      <c r="A81" s="16" t="s">
        <v>481</v>
      </c>
      <c r="B81" s="15" t="s">
        <v>260</v>
      </c>
      <c r="C81" s="12" t="s">
        <v>39</v>
      </c>
      <c r="D81" s="12"/>
      <c r="E81" s="12"/>
      <c r="F81" s="12"/>
      <c r="G81" s="12">
        <v>10.694</v>
      </c>
      <c r="H81" s="12">
        <v>25.237</v>
      </c>
      <c r="I81" s="41">
        <v>69.2</v>
      </c>
      <c r="J81" s="12" t="s">
        <v>167</v>
      </c>
      <c r="K81" s="12" t="s">
        <v>167</v>
      </c>
      <c r="L81" s="12" t="s">
        <v>167</v>
      </c>
    </row>
    <row r="82" spans="1:12" ht="18.75">
      <c r="A82" s="109" t="s">
        <v>262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</row>
    <row r="83" spans="1:12" ht="20.25">
      <c r="A83" s="13" t="s">
        <v>263</v>
      </c>
      <c r="B83" s="14" t="s">
        <v>264</v>
      </c>
      <c r="C83" s="12"/>
      <c r="D83" s="12"/>
      <c r="E83" s="12"/>
      <c r="F83" s="12"/>
      <c r="G83" s="12"/>
      <c r="H83" s="12"/>
      <c r="I83" s="41"/>
      <c r="J83" s="12"/>
      <c r="K83" s="12"/>
      <c r="L83" s="12"/>
    </row>
    <row r="84" spans="1:12" ht="30" customHeight="1">
      <c r="A84" s="13" t="s">
        <v>162</v>
      </c>
      <c r="B84" s="14" t="s">
        <v>42</v>
      </c>
      <c r="C84" s="13" t="s">
        <v>324</v>
      </c>
      <c r="D84" s="38">
        <v>77470</v>
      </c>
      <c r="E84" s="38">
        <v>101744</v>
      </c>
      <c r="F84" s="38">
        <v>122833</v>
      </c>
      <c r="G84" s="38">
        <v>138843</v>
      </c>
      <c r="H84" s="38">
        <v>193423</v>
      </c>
      <c r="I84" s="41">
        <v>264.3</v>
      </c>
      <c r="J84" s="12" t="s">
        <v>43</v>
      </c>
      <c r="K84" s="12" t="s">
        <v>204</v>
      </c>
      <c r="L84" s="12" t="s">
        <v>289</v>
      </c>
    </row>
    <row r="85" spans="1:12" ht="20.25">
      <c r="A85" s="13"/>
      <c r="B85" s="15" t="s">
        <v>169</v>
      </c>
      <c r="C85" s="12"/>
      <c r="D85" s="12"/>
      <c r="E85" s="12"/>
      <c r="F85" s="12"/>
      <c r="G85" s="12"/>
      <c r="H85" s="41"/>
      <c r="I85" s="41"/>
      <c r="J85" s="12"/>
      <c r="K85" s="12"/>
      <c r="L85" s="12"/>
    </row>
    <row r="86" spans="1:12" ht="24" customHeight="1">
      <c r="A86" s="16" t="s">
        <v>44</v>
      </c>
      <c r="B86" s="15" t="s">
        <v>266</v>
      </c>
      <c r="C86" s="12" t="s">
        <v>324</v>
      </c>
      <c r="D86" s="12">
        <v>6612</v>
      </c>
      <c r="E86" s="12">
        <v>10163</v>
      </c>
      <c r="F86" s="12">
        <v>13335</v>
      </c>
      <c r="G86" s="12">
        <v>17674</v>
      </c>
      <c r="H86" s="41">
        <v>17843</v>
      </c>
      <c r="I86" s="41">
        <v>20932</v>
      </c>
      <c r="J86" s="12" t="s">
        <v>167</v>
      </c>
      <c r="K86" s="12" t="s">
        <v>167</v>
      </c>
      <c r="L86" s="12" t="s">
        <v>167</v>
      </c>
    </row>
    <row r="87" spans="1:12" ht="20.25">
      <c r="A87" s="13"/>
      <c r="B87" s="15" t="s">
        <v>169</v>
      </c>
      <c r="C87" s="12"/>
      <c r="D87" s="12"/>
      <c r="E87" s="12"/>
      <c r="F87" s="12"/>
      <c r="G87" s="12"/>
      <c r="H87" s="41"/>
      <c r="I87" s="41"/>
      <c r="J87" s="12"/>
      <c r="K87" s="12"/>
      <c r="L87" s="12"/>
    </row>
    <row r="88" spans="1:12" ht="25.5" customHeight="1">
      <c r="A88" s="12"/>
      <c r="B88" s="15" t="s">
        <v>267</v>
      </c>
      <c r="C88" s="12" t="s">
        <v>324</v>
      </c>
      <c r="D88" s="12">
        <v>6093</v>
      </c>
      <c r="E88" s="12">
        <v>9924</v>
      </c>
      <c r="F88" s="12">
        <v>12948</v>
      </c>
      <c r="G88" s="12">
        <v>17674</v>
      </c>
      <c r="H88" s="41">
        <v>17843</v>
      </c>
      <c r="I88" s="41">
        <v>20932</v>
      </c>
      <c r="J88" s="12" t="s">
        <v>167</v>
      </c>
      <c r="K88" s="12" t="s">
        <v>167</v>
      </c>
      <c r="L88" s="12" t="s">
        <v>167</v>
      </c>
    </row>
    <row r="89" spans="1:12" ht="25.5" customHeight="1">
      <c r="A89" s="16" t="s">
        <v>45</v>
      </c>
      <c r="B89" s="15" t="s">
        <v>269</v>
      </c>
      <c r="C89" s="12" t="s">
        <v>324</v>
      </c>
      <c r="D89" s="12"/>
      <c r="E89" s="12"/>
      <c r="F89" s="12">
        <v>495</v>
      </c>
      <c r="G89" s="12">
        <v>1703</v>
      </c>
      <c r="H89" s="41">
        <v>2572</v>
      </c>
      <c r="I89" s="41">
        <v>2642</v>
      </c>
      <c r="J89" s="12" t="s">
        <v>167</v>
      </c>
      <c r="K89" s="12" t="s">
        <v>167</v>
      </c>
      <c r="L89" s="12" t="s">
        <v>167</v>
      </c>
    </row>
    <row r="90" spans="1:12" ht="20.25">
      <c r="A90" s="13"/>
      <c r="B90" s="15" t="s">
        <v>169</v>
      </c>
      <c r="C90" s="12"/>
      <c r="D90" s="12"/>
      <c r="E90" s="12"/>
      <c r="F90" s="12"/>
      <c r="G90" s="12"/>
      <c r="H90" s="41"/>
      <c r="I90" s="41"/>
      <c r="J90" s="12"/>
      <c r="K90" s="12"/>
      <c r="L90" s="12"/>
    </row>
    <row r="91" spans="1:12" ht="27" customHeight="1">
      <c r="A91" s="12"/>
      <c r="B91" s="15" t="s">
        <v>270</v>
      </c>
      <c r="C91" s="12" t="s">
        <v>324</v>
      </c>
      <c r="D91" s="12"/>
      <c r="E91" s="12"/>
      <c r="F91" s="12"/>
      <c r="G91" s="12">
        <v>1.6</v>
      </c>
      <c r="H91" s="41">
        <v>3.2</v>
      </c>
      <c r="I91" s="41">
        <v>2.79</v>
      </c>
      <c r="J91" s="12" t="s">
        <v>167</v>
      </c>
      <c r="K91" s="12" t="s">
        <v>167</v>
      </c>
      <c r="L91" s="12" t="s">
        <v>167</v>
      </c>
    </row>
    <row r="92" spans="1:12" ht="37.5">
      <c r="A92" s="12"/>
      <c r="B92" s="15" t="s">
        <v>46</v>
      </c>
      <c r="C92" s="12" t="s">
        <v>324</v>
      </c>
      <c r="D92" s="12"/>
      <c r="E92" s="12"/>
      <c r="F92" s="12">
        <v>246</v>
      </c>
      <c r="G92" s="12">
        <v>1100</v>
      </c>
      <c r="H92" s="41">
        <v>1278.8</v>
      </c>
      <c r="I92" s="41">
        <v>1415</v>
      </c>
      <c r="J92" s="12"/>
      <c r="K92" s="12"/>
      <c r="L92" s="12"/>
    </row>
    <row r="93" spans="1:12" ht="30" customHeight="1">
      <c r="A93" s="16" t="s">
        <v>47</v>
      </c>
      <c r="B93" s="15" t="s">
        <v>271</v>
      </c>
      <c r="C93" s="12" t="s">
        <v>324</v>
      </c>
      <c r="D93" s="12">
        <v>704</v>
      </c>
      <c r="E93" s="12">
        <v>906</v>
      </c>
      <c r="F93" s="12">
        <v>314</v>
      </c>
      <c r="G93" s="12">
        <v>3110</v>
      </c>
      <c r="H93" s="41">
        <v>2299</v>
      </c>
      <c r="I93" s="41">
        <v>3394</v>
      </c>
      <c r="J93" s="12" t="s">
        <v>167</v>
      </c>
      <c r="K93" s="12" t="s">
        <v>167</v>
      </c>
      <c r="L93" s="12" t="s">
        <v>167</v>
      </c>
    </row>
    <row r="94" spans="1:12" ht="20.25">
      <c r="A94" s="13"/>
      <c r="B94" s="15" t="s">
        <v>169</v>
      </c>
      <c r="C94" s="12"/>
      <c r="D94" s="12"/>
      <c r="E94" s="12"/>
      <c r="F94" s="12"/>
      <c r="G94" s="12"/>
      <c r="H94" s="41"/>
      <c r="I94" s="41"/>
      <c r="J94" s="12"/>
      <c r="K94" s="12"/>
      <c r="L94" s="12"/>
    </row>
    <row r="95" spans="1:12" ht="22.5" customHeight="1">
      <c r="A95" s="12"/>
      <c r="B95" s="15" t="s">
        <v>272</v>
      </c>
      <c r="C95" s="12" t="s">
        <v>324</v>
      </c>
      <c r="D95" s="12"/>
      <c r="E95" s="12"/>
      <c r="F95" s="12">
        <v>350</v>
      </c>
      <c r="G95" s="12">
        <v>461</v>
      </c>
      <c r="H95" s="41">
        <v>1166</v>
      </c>
      <c r="I95" s="41">
        <v>1479</v>
      </c>
      <c r="J95" s="12" t="s">
        <v>167</v>
      </c>
      <c r="K95" s="12" t="s">
        <v>167</v>
      </c>
      <c r="L95" s="12" t="s">
        <v>167</v>
      </c>
    </row>
    <row r="96" spans="1:12" ht="22.5" customHeight="1">
      <c r="A96" s="12"/>
      <c r="B96" s="15" t="s">
        <v>273</v>
      </c>
      <c r="C96" s="12" t="s">
        <v>324</v>
      </c>
      <c r="D96" s="12"/>
      <c r="E96" s="12"/>
      <c r="F96" s="12"/>
      <c r="G96" s="12">
        <v>2583</v>
      </c>
      <c r="H96" s="41">
        <v>680</v>
      </c>
      <c r="I96" s="41">
        <v>737</v>
      </c>
      <c r="J96" s="12" t="s">
        <v>167</v>
      </c>
      <c r="K96" s="12" t="s">
        <v>167</v>
      </c>
      <c r="L96" s="12" t="s">
        <v>167</v>
      </c>
    </row>
    <row r="97" spans="1:12" ht="25.5" customHeight="1">
      <c r="A97" s="12"/>
      <c r="B97" s="15" t="s">
        <v>274</v>
      </c>
      <c r="C97" s="12" t="s">
        <v>324</v>
      </c>
      <c r="D97" s="12"/>
      <c r="E97" s="12"/>
      <c r="F97" s="12">
        <v>47</v>
      </c>
      <c r="G97" s="12">
        <v>66</v>
      </c>
      <c r="H97" s="41">
        <v>78</v>
      </c>
      <c r="I97" s="41">
        <v>125</v>
      </c>
      <c r="J97" s="12" t="s">
        <v>167</v>
      </c>
      <c r="K97" s="12" t="s">
        <v>167</v>
      </c>
      <c r="L97" s="12" t="s">
        <v>167</v>
      </c>
    </row>
    <row r="98" spans="1:12" ht="23.25" customHeight="1">
      <c r="A98" s="28" t="s">
        <v>49</v>
      </c>
      <c r="B98" s="29" t="s">
        <v>48</v>
      </c>
      <c r="C98" s="12" t="s">
        <v>324</v>
      </c>
      <c r="D98" s="30"/>
      <c r="E98" s="30">
        <v>146</v>
      </c>
      <c r="F98" s="30">
        <v>292</v>
      </c>
      <c r="G98" s="30">
        <v>196</v>
      </c>
      <c r="H98" s="45">
        <v>111</v>
      </c>
      <c r="I98" s="41">
        <v>304</v>
      </c>
      <c r="J98" s="30" t="s">
        <v>265</v>
      </c>
      <c r="K98" s="30" t="s">
        <v>204</v>
      </c>
      <c r="L98" s="12" t="s">
        <v>50</v>
      </c>
    </row>
    <row r="99" spans="1:12" ht="30.75" customHeight="1">
      <c r="A99" s="16" t="s">
        <v>51</v>
      </c>
      <c r="B99" s="15" t="s">
        <v>275</v>
      </c>
      <c r="C99" s="12" t="s">
        <v>324</v>
      </c>
      <c r="D99" s="12"/>
      <c r="E99" s="12"/>
      <c r="F99" s="12">
        <v>624</v>
      </c>
      <c r="G99" s="12">
        <v>378</v>
      </c>
      <c r="H99" s="41">
        <v>673</v>
      </c>
      <c r="I99" s="41">
        <v>913</v>
      </c>
      <c r="J99" s="12" t="s">
        <v>167</v>
      </c>
      <c r="K99" s="12" t="s">
        <v>167</v>
      </c>
      <c r="L99" s="12" t="s">
        <v>167</v>
      </c>
    </row>
    <row r="100" spans="1:12" ht="20.25">
      <c r="A100" s="12"/>
      <c r="B100" s="15" t="s">
        <v>169</v>
      </c>
      <c r="C100" s="12"/>
      <c r="D100" s="12"/>
      <c r="E100" s="12"/>
      <c r="F100" s="12"/>
      <c r="G100" s="12"/>
      <c r="H100" s="12"/>
      <c r="I100" s="41"/>
      <c r="J100" s="12"/>
      <c r="K100" s="12"/>
      <c r="L100" s="12"/>
    </row>
    <row r="101" spans="1:12" ht="30.75" customHeight="1">
      <c r="A101" s="12"/>
      <c r="B101" s="15" t="s">
        <v>276</v>
      </c>
      <c r="C101" s="12" t="s">
        <v>324</v>
      </c>
      <c r="D101" s="12"/>
      <c r="E101" s="12"/>
      <c r="F101" s="12">
        <v>291</v>
      </c>
      <c r="G101" s="12"/>
      <c r="H101" s="41">
        <v>657</v>
      </c>
      <c r="I101" s="41">
        <v>894</v>
      </c>
      <c r="J101" s="12" t="s">
        <v>167</v>
      </c>
      <c r="K101" s="12" t="s">
        <v>167</v>
      </c>
      <c r="L101" s="12" t="s">
        <v>167</v>
      </c>
    </row>
    <row r="102" spans="1:12" ht="37.5">
      <c r="A102" s="16" t="s">
        <v>52</v>
      </c>
      <c r="B102" s="15" t="s">
        <v>277</v>
      </c>
      <c r="C102" s="12" t="s">
        <v>324</v>
      </c>
      <c r="D102" s="12"/>
      <c r="E102" s="12"/>
      <c r="F102" s="12">
        <v>1600</v>
      </c>
      <c r="G102" s="12">
        <v>45</v>
      </c>
      <c r="H102" s="41">
        <v>153</v>
      </c>
      <c r="I102" s="41">
        <v>234</v>
      </c>
      <c r="J102" s="12" t="s">
        <v>167</v>
      </c>
      <c r="K102" s="12" t="s">
        <v>167</v>
      </c>
      <c r="L102" s="12" t="s">
        <v>167</v>
      </c>
    </row>
    <row r="103" spans="1:12" ht="37.5">
      <c r="A103" s="16" t="s">
        <v>53</v>
      </c>
      <c r="B103" s="15" t="s">
        <v>278</v>
      </c>
      <c r="C103" s="12" t="s">
        <v>324</v>
      </c>
      <c r="D103" s="12"/>
      <c r="E103" s="12"/>
      <c r="F103" s="12"/>
      <c r="G103" s="12">
        <v>10</v>
      </c>
      <c r="H103" s="41">
        <v>1</v>
      </c>
      <c r="I103" s="41">
        <v>4627</v>
      </c>
      <c r="J103" s="12" t="s">
        <v>167</v>
      </c>
      <c r="K103" s="12" t="s">
        <v>167</v>
      </c>
      <c r="L103" s="12" t="s">
        <v>167</v>
      </c>
    </row>
    <row r="104" spans="1:12" ht="20.25">
      <c r="A104" s="12"/>
      <c r="B104" s="15" t="s">
        <v>169</v>
      </c>
      <c r="C104" s="12"/>
      <c r="D104" s="12"/>
      <c r="E104" s="12"/>
      <c r="F104" s="12"/>
      <c r="G104" s="12"/>
      <c r="H104" s="41"/>
      <c r="I104" s="41"/>
      <c r="J104" s="12"/>
      <c r="K104" s="12"/>
      <c r="L104" s="12"/>
    </row>
    <row r="105" spans="1:12" ht="22.5" customHeight="1">
      <c r="A105" s="12"/>
      <c r="B105" s="15" t="s">
        <v>279</v>
      </c>
      <c r="C105" s="12" t="s">
        <v>324</v>
      </c>
      <c r="D105" s="12"/>
      <c r="E105" s="12"/>
      <c r="F105" s="12"/>
      <c r="G105" s="12"/>
      <c r="H105" s="41"/>
      <c r="I105" s="41"/>
      <c r="J105" s="12" t="s">
        <v>167</v>
      </c>
      <c r="K105" s="12" t="s">
        <v>167</v>
      </c>
      <c r="L105" s="12" t="s">
        <v>167</v>
      </c>
    </row>
    <row r="106" spans="1:12" ht="42.75" customHeight="1">
      <c r="A106" s="12"/>
      <c r="B106" s="15" t="s">
        <v>54</v>
      </c>
      <c r="C106" s="12" t="s">
        <v>324</v>
      </c>
      <c r="D106" s="12"/>
      <c r="E106" s="12"/>
      <c r="F106" s="12"/>
      <c r="G106" s="12">
        <v>10</v>
      </c>
      <c r="H106" s="41">
        <v>1</v>
      </c>
      <c r="I106" s="41">
        <v>4627</v>
      </c>
      <c r="J106" s="12"/>
      <c r="K106" s="12"/>
      <c r="L106" s="12"/>
    </row>
    <row r="107" spans="1:12" ht="28.5" customHeight="1">
      <c r="A107" s="16" t="s">
        <v>55</v>
      </c>
      <c r="B107" s="15" t="s">
        <v>280</v>
      </c>
      <c r="C107" s="12" t="s">
        <v>324</v>
      </c>
      <c r="D107" s="12">
        <v>68082</v>
      </c>
      <c r="E107" s="12">
        <v>86943</v>
      </c>
      <c r="F107" s="12">
        <v>104092</v>
      </c>
      <c r="G107" s="12">
        <v>104981</v>
      </c>
      <c r="H107" s="41">
        <v>158146</v>
      </c>
      <c r="I107" s="41">
        <v>219500</v>
      </c>
      <c r="J107" s="12" t="s">
        <v>167</v>
      </c>
      <c r="K107" s="12" t="s">
        <v>167</v>
      </c>
      <c r="L107" s="12" t="s">
        <v>167</v>
      </c>
    </row>
    <row r="108" spans="1:12" ht="20.25">
      <c r="A108" s="12"/>
      <c r="B108" s="15" t="s">
        <v>169</v>
      </c>
      <c r="C108" s="12"/>
      <c r="D108" s="12"/>
      <c r="E108" s="12"/>
      <c r="F108" s="12"/>
      <c r="G108" s="12"/>
      <c r="H108" s="12"/>
      <c r="I108" s="41"/>
      <c r="J108" s="12"/>
      <c r="K108" s="12"/>
      <c r="L108" s="12"/>
    </row>
    <row r="109" spans="1:12" ht="37.5">
      <c r="A109" s="12"/>
      <c r="B109" s="15" t="s">
        <v>56</v>
      </c>
      <c r="C109" s="12" t="s">
        <v>324</v>
      </c>
      <c r="D109" s="12">
        <v>63848</v>
      </c>
      <c r="E109" s="12">
        <v>57789</v>
      </c>
      <c r="F109" s="12">
        <v>56641</v>
      </c>
      <c r="G109" s="12">
        <v>57600</v>
      </c>
      <c r="H109" s="41">
        <v>75116</v>
      </c>
      <c r="I109" s="41"/>
      <c r="J109" s="12"/>
      <c r="K109" s="12"/>
      <c r="L109" s="12"/>
    </row>
    <row r="110" spans="1:12" ht="20.25">
      <c r="A110" s="12"/>
      <c r="B110" s="15" t="s">
        <v>169</v>
      </c>
      <c r="C110" s="12"/>
      <c r="D110" s="12"/>
      <c r="E110" s="12"/>
      <c r="F110" s="12"/>
      <c r="G110" s="12"/>
      <c r="H110" s="41"/>
      <c r="I110" s="41"/>
      <c r="J110" s="12"/>
      <c r="K110" s="12"/>
      <c r="L110" s="12"/>
    </row>
    <row r="111" spans="1:12" ht="37.5">
      <c r="A111" s="12"/>
      <c r="B111" s="15" t="s">
        <v>281</v>
      </c>
      <c r="C111" s="12" t="s">
        <v>324</v>
      </c>
      <c r="D111" s="12"/>
      <c r="E111" s="12"/>
      <c r="F111" s="12">
        <v>51799</v>
      </c>
      <c r="G111" s="12">
        <v>56300</v>
      </c>
      <c r="H111" s="41">
        <v>69580.5</v>
      </c>
      <c r="I111" s="41"/>
      <c r="J111" s="12" t="s">
        <v>167</v>
      </c>
      <c r="K111" s="12" t="s">
        <v>167</v>
      </c>
      <c r="L111" s="12" t="s">
        <v>167</v>
      </c>
    </row>
    <row r="112" spans="1:12" ht="34.5" customHeight="1">
      <c r="A112" s="12"/>
      <c r="B112" s="15" t="s">
        <v>57</v>
      </c>
      <c r="C112" s="12" t="s">
        <v>324</v>
      </c>
      <c r="D112" s="12">
        <v>4234</v>
      </c>
      <c r="E112" s="12">
        <v>7693</v>
      </c>
      <c r="F112" s="12">
        <v>29204</v>
      </c>
      <c r="G112" s="12">
        <v>32500</v>
      </c>
      <c r="H112" s="41">
        <v>51421.5</v>
      </c>
      <c r="I112" s="41"/>
      <c r="J112" s="12" t="s">
        <v>265</v>
      </c>
      <c r="K112" s="12" t="s">
        <v>204</v>
      </c>
      <c r="L112" s="12" t="s">
        <v>58</v>
      </c>
    </row>
    <row r="113" spans="1:12" ht="20.25">
      <c r="A113" s="12"/>
      <c r="B113" s="15" t="s">
        <v>169</v>
      </c>
      <c r="C113" s="12"/>
      <c r="D113" s="12"/>
      <c r="E113" s="12"/>
      <c r="F113" s="12"/>
      <c r="G113" s="12"/>
      <c r="H113" s="41"/>
      <c r="I113" s="41"/>
      <c r="J113" s="12"/>
      <c r="K113" s="12"/>
      <c r="L113" s="12"/>
    </row>
    <row r="114" spans="1:12" ht="37.5">
      <c r="A114" s="12"/>
      <c r="B114" s="15" t="s">
        <v>290</v>
      </c>
      <c r="C114" s="12" t="s">
        <v>324</v>
      </c>
      <c r="D114" s="12"/>
      <c r="E114" s="12"/>
      <c r="F114" s="12">
        <v>16049</v>
      </c>
      <c r="G114" s="12">
        <v>14700</v>
      </c>
      <c r="H114" s="41">
        <v>51039.4</v>
      </c>
      <c r="I114" s="41"/>
      <c r="J114" s="12" t="s">
        <v>167</v>
      </c>
      <c r="K114" s="12" t="s">
        <v>167</v>
      </c>
      <c r="L114" s="12" t="s">
        <v>167</v>
      </c>
    </row>
    <row r="115" spans="1:12" ht="56.25">
      <c r="A115" s="12"/>
      <c r="B115" s="15" t="s">
        <v>291</v>
      </c>
      <c r="C115" s="12" t="s">
        <v>324</v>
      </c>
      <c r="D115" s="12"/>
      <c r="E115" s="12"/>
      <c r="F115" s="12"/>
      <c r="G115" s="12">
        <v>373</v>
      </c>
      <c r="H115" s="41">
        <v>661</v>
      </c>
      <c r="I115" s="41"/>
      <c r="J115" s="12" t="s">
        <v>167</v>
      </c>
      <c r="K115" s="12" t="s">
        <v>167</v>
      </c>
      <c r="L115" s="12" t="s">
        <v>167</v>
      </c>
    </row>
    <row r="116" spans="1:12" ht="25.5" customHeight="1">
      <c r="A116" s="16" t="s">
        <v>176</v>
      </c>
      <c r="B116" s="15" t="s">
        <v>292</v>
      </c>
      <c r="C116" s="12" t="s">
        <v>324</v>
      </c>
      <c r="D116" s="12"/>
      <c r="E116" s="12"/>
      <c r="F116" s="12"/>
      <c r="G116" s="12">
        <v>680</v>
      </c>
      <c r="H116" s="41">
        <v>1220.6</v>
      </c>
      <c r="I116" s="41"/>
      <c r="J116" s="12" t="s">
        <v>167</v>
      </c>
      <c r="K116" s="12" t="s">
        <v>167</v>
      </c>
      <c r="L116" s="12" t="s">
        <v>167</v>
      </c>
    </row>
    <row r="117" spans="1:12" ht="20.25">
      <c r="A117" s="12"/>
      <c r="B117" s="15" t="s">
        <v>169</v>
      </c>
      <c r="C117" s="12"/>
      <c r="D117" s="12"/>
      <c r="E117" s="12"/>
      <c r="F117" s="12"/>
      <c r="G117" s="12"/>
      <c r="H117" s="41"/>
      <c r="I117" s="41"/>
      <c r="J117" s="12"/>
      <c r="K117" s="12"/>
      <c r="L117" s="12"/>
    </row>
    <row r="118" spans="1:12" ht="37.5">
      <c r="A118" s="12"/>
      <c r="B118" s="15" t="s">
        <v>59</v>
      </c>
      <c r="C118" s="12" t="s">
        <v>324</v>
      </c>
      <c r="D118" s="12"/>
      <c r="E118" s="12"/>
      <c r="F118" s="12"/>
      <c r="G118" s="12">
        <v>680</v>
      </c>
      <c r="H118" s="41">
        <v>1220.6</v>
      </c>
      <c r="I118" s="41">
        <v>3341</v>
      </c>
      <c r="J118" s="12"/>
      <c r="K118" s="12"/>
      <c r="L118" s="12"/>
    </row>
    <row r="119" spans="1:12" s="11" customFormat="1" ht="43.5" customHeight="1">
      <c r="A119" s="31" t="s">
        <v>60</v>
      </c>
      <c r="B119" s="32" t="s">
        <v>293</v>
      </c>
      <c r="C119" s="33" t="s">
        <v>324</v>
      </c>
      <c r="D119" s="39">
        <v>9388</v>
      </c>
      <c r="E119" s="39">
        <v>14801</v>
      </c>
      <c r="F119" s="39">
        <v>18741</v>
      </c>
      <c r="G119" s="39">
        <v>33903</v>
      </c>
      <c r="H119" s="39">
        <v>35276</v>
      </c>
      <c r="I119" s="38">
        <v>44720</v>
      </c>
      <c r="J119" s="33" t="s">
        <v>167</v>
      </c>
      <c r="K119" s="33" t="s">
        <v>167</v>
      </c>
      <c r="L119" s="33" t="s">
        <v>167</v>
      </c>
    </row>
    <row r="120" spans="1:12" ht="34.5" customHeight="1">
      <c r="A120" s="20" t="s">
        <v>168</v>
      </c>
      <c r="B120" s="14" t="s">
        <v>61</v>
      </c>
      <c r="C120" s="13" t="s">
        <v>324</v>
      </c>
      <c r="D120" s="38">
        <v>77541</v>
      </c>
      <c r="E120" s="38">
        <v>100733</v>
      </c>
      <c r="F120" s="38">
        <v>125459</v>
      </c>
      <c r="G120" s="38">
        <v>138908</v>
      </c>
      <c r="H120" s="38">
        <v>196240</v>
      </c>
      <c r="I120" s="38">
        <v>2812</v>
      </c>
      <c r="J120" s="12" t="s">
        <v>265</v>
      </c>
      <c r="K120" s="12" t="s">
        <v>204</v>
      </c>
      <c r="L120" s="12" t="s">
        <v>58</v>
      </c>
    </row>
    <row r="121" spans="1:12" ht="20.25">
      <c r="A121" s="12"/>
      <c r="B121" s="15" t="s">
        <v>294</v>
      </c>
      <c r="C121" s="12"/>
      <c r="D121" s="12"/>
      <c r="E121" s="12"/>
      <c r="F121" s="12"/>
      <c r="G121" s="12"/>
      <c r="H121" s="41"/>
      <c r="I121" s="41"/>
      <c r="J121" s="12"/>
      <c r="K121" s="12"/>
      <c r="L121" s="12"/>
    </row>
    <row r="122" spans="1:12" ht="28.5" customHeight="1">
      <c r="A122" s="16" t="s">
        <v>419</v>
      </c>
      <c r="B122" s="15" t="s">
        <v>295</v>
      </c>
      <c r="C122" s="12" t="s">
        <v>324</v>
      </c>
      <c r="D122" s="12">
        <v>8111</v>
      </c>
      <c r="E122" s="12">
        <v>11858</v>
      </c>
      <c r="F122" s="12">
        <v>14764</v>
      </c>
      <c r="G122" s="12">
        <v>22882</v>
      </c>
      <c r="H122" s="41">
        <v>26307</v>
      </c>
      <c r="I122" s="41"/>
      <c r="J122" s="12" t="s">
        <v>167</v>
      </c>
      <c r="K122" s="12" t="s">
        <v>167</v>
      </c>
      <c r="L122" s="12" t="s">
        <v>167</v>
      </c>
    </row>
    <row r="123" spans="1:12" ht="20.25">
      <c r="A123" s="12"/>
      <c r="B123" s="15" t="s">
        <v>169</v>
      </c>
      <c r="C123" s="12"/>
      <c r="D123" s="12"/>
      <c r="E123" s="12"/>
      <c r="F123" s="12"/>
      <c r="G123" s="12"/>
      <c r="H123" s="41"/>
      <c r="I123" s="41"/>
      <c r="J123" s="12"/>
      <c r="K123" s="12"/>
      <c r="L123" s="12"/>
    </row>
    <row r="124" spans="1:12" ht="37.5">
      <c r="A124" s="12"/>
      <c r="B124" s="15" t="s">
        <v>420</v>
      </c>
      <c r="C124" s="12" t="s">
        <v>324</v>
      </c>
      <c r="D124" s="12"/>
      <c r="E124" s="12"/>
      <c r="F124" s="12"/>
      <c r="G124" s="12"/>
      <c r="H124" s="41">
        <v>604.4</v>
      </c>
      <c r="I124" s="41"/>
      <c r="J124" s="12"/>
      <c r="K124" s="12"/>
      <c r="L124" s="12"/>
    </row>
    <row r="125" spans="1:12" ht="25.5" customHeight="1">
      <c r="A125" s="12"/>
      <c r="B125" s="15" t="s">
        <v>537</v>
      </c>
      <c r="C125" s="12" t="s">
        <v>324</v>
      </c>
      <c r="D125" s="12"/>
      <c r="E125" s="12"/>
      <c r="F125" s="12">
        <v>14522</v>
      </c>
      <c r="G125" s="12"/>
      <c r="H125" s="41">
        <v>21042.4</v>
      </c>
      <c r="I125" s="41"/>
      <c r="J125" s="12" t="s">
        <v>167</v>
      </c>
      <c r="K125" s="12" t="s">
        <v>167</v>
      </c>
      <c r="L125" s="12" t="s">
        <v>167</v>
      </c>
    </row>
    <row r="126" spans="1:12" ht="37.5">
      <c r="A126" s="12"/>
      <c r="B126" s="15" t="s">
        <v>538</v>
      </c>
      <c r="C126" s="12" t="s">
        <v>324</v>
      </c>
      <c r="D126" s="12"/>
      <c r="E126" s="12"/>
      <c r="F126" s="12">
        <v>8</v>
      </c>
      <c r="G126" s="12">
        <v>88</v>
      </c>
      <c r="H126" s="41">
        <v>93.7</v>
      </c>
      <c r="I126" s="41"/>
      <c r="J126" s="12" t="s">
        <v>167</v>
      </c>
      <c r="K126" s="12" t="s">
        <v>167</v>
      </c>
      <c r="L126" s="12" t="s">
        <v>167</v>
      </c>
    </row>
    <row r="127" spans="1:12" ht="19.5" customHeight="1">
      <c r="A127" s="16" t="s">
        <v>421</v>
      </c>
      <c r="B127" s="15" t="s">
        <v>296</v>
      </c>
      <c r="C127" s="12" t="s">
        <v>324</v>
      </c>
      <c r="D127" s="12"/>
      <c r="E127" s="12"/>
      <c r="F127" s="12">
        <v>6359</v>
      </c>
      <c r="G127" s="12">
        <v>835</v>
      </c>
      <c r="H127" s="41">
        <v>31.2</v>
      </c>
      <c r="I127" s="41"/>
      <c r="J127" s="12" t="s">
        <v>167</v>
      </c>
      <c r="K127" s="12" t="s">
        <v>167</v>
      </c>
      <c r="L127" s="12" t="s">
        <v>167</v>
      </c>
    </row>
    <row r="128" spans="1:12" ht="20.25">
      <c r="A128" s="12"/>
      <c r="B128" s="15" t="s">
        <v>297</v>
      </c>
      <c r="C128" s="12"/>
      <c r="D128" s="12"/>
      <c r="E128" s="12"/>
      <c r="F128" s="12"/>
      <c r="G128" s="12"/>
      <c r="H128" s="12"/>
      <c r="I128" s="41"/>
      <c r="J128" s="12"/>
      <c r="K128" s="12"/>
      <c r="L128" s="12"/>
    </row>
    <row r="129" spans="1:12" ht="24" customHeight="1">
      <c r="A129" s="12"/>
      <c r="B129" s="15" t="s">
        <v>298</v>
      </c>
      <c r="C129" s="12" t="s">
        <v>324</v>
      </c>
      <c r="D129" s="12">
        <v>319</v>
      </c>
      <c r="E129" s="12">
        <v>47</v>
      </c>
      <c r="F129" s="12">
        <v>67</v>
      </c>
      <c r="G129" s="12">
        <v>39</v>
      </c>
      <c r="H129" s="12"/>
      <c r="I129" s="41"/>
      <c r="J129" s="12" t="s">
        <v>167</v>
      </c>
      <c r="K129" s="12" t="s">
        <v>167</v>
      </c>
      <c r="L129" s="12" t="s">
        <v>167</v>
      </c>
    </row>
    <row r="130" spans="1:12" ht="37.5">
      <c r="A130" s="12"/>
      <c r="B130" s="15" t="s">
        <v>422</v>
      </c>
      <c r="C130" s="12" t="s">
        <v>324</v>
      </c>
      <c r="D130" s="12"/>
      <c r="E130" s="12"/>
      <c r="F130" s="12"/>
      <c r="G130" s="12">
        <v>796</v>
      </c>
      <c r="H130" s="41">
        <v>31.2</v>
      </c>
      <c r="I130" s="41"/>
      <c r="J130" s="12"/>
      <c r="K130" s="12"/>
      <c r="L130" s="12"/>
    </row>
    <row r="131" spans="1:12" ht="20.25">
      <c r="A131" s="12" t="s">
        <v>423</v>
      </c>
      <c r="B131" s="15" t="s">
        <v>424</v>
      </c>
      <c r="C131" s="12" t="s">
        <v>324</v>
      </c>
      <c r="D131" s="12">
        <v>972</v>
      </c>
      <c r="E131" s="12">
        <v>2092</v>
      </c>
      <c r="F131" s="12">
        <v>4759</v>
      </c>
      <c r="G131" s="12">
        <v>12470</v>
      </c>
      <c r="H131" s="41">
        <v>24142.8</v>
      </c>
      <c r="I131" s="41"/>
      <c r="J131" s="12"/>
      <c r="K131" s="12"/>
      <c r="L131" s="12"/>
    </row>
    <row r="132" spans="1:12" ht="25.5" customHeight="1">
      <c r="A132" s="16" t="s">
        <v>425</v>
      </c>
      <c r="B132" s="15" t="s">
        <v>299</v>
      </c>
      <c r="C132" s="12" t="s">
        <v>324</v>
      </c>
      <c r="D132" s="12"/>
      <c r="E132" s="12"/>
      <c r="F132" s="12"/>
      <c r="G132" s="12"/>
      <c r="H132" s="41"/>
      <c r="I132" s="41"/>
      <c r="J132" s="12" t="s">
        <v>167</v>
      </c>
      <c r="K132" s="12" t="s">
        <v>167</v>
      </c>
      <c r="L132" s="12" t="s">
        <v>167</v>
      </c>
    </row>
    <row r="133" spans="1:12" ht="24" customHeight="1">
      <c r="A133" s="16" t="s">
        <v>426</v>
      </c>
      <c r="B133" s="15" t="s">
        <v>300</v>
      </c>
      <c r="C133" s="12" t="s">
        <v>324</v>
      </c>
      <c r="D133" s="12"/>
      <c r="E133" s="12">
        <v>34447</v>
      </c>
      <c r="F133" s="12">
        <v>46401</v>
      </c>
      <c r="G133" s="12">
        <v>59343</v>
      </c>
      <c r="H133" s="41">
        <v>79116</v>
      </c>
      <c r="I133" s="41"/>
      <c r="J133" s="12" t="s">
        <v>167</v>
      </c>
      <c r="K133" s="12" t="s">
        <v>167</v>
      </c>
      <c r="L133" s="12" t="s">
        <v>167</v>
      </c>
    </row>
    <row r="134" spans="1:12" ht="20.25">
      <c r="A134" s="12"/>
      <c r="B134" s="15" t="s">
        <v>301</v>
      </c>
      <c r="C134" s="12"/>
      <c r="D134" s="12"/>
      <c r="E134" s="12"/>
      <c r="F134" s="12"/>
      <c r="G134" s="12"/>
      <c r="H134" s="41"/>
      <c r="I134" s="41"/>
      <c r="J134" s="12"/>
      <c r="K134" s="12"/>
      <c r="L134" s="12"/>
    </row>
    <row r="135" spans="1:12" ht="37.5">
      <c r="A135" s="12" t="s">
        <v>428</v>
      </c>
      <c r="B135" s="15" t="s">
        <v>427</v>
      </c>
      <c r="C135" s="12" t="s">
        <v>324</v>
      </c>
      <c r="D135" s="12"/>
      <c r="E135" s="12">
        <v>4887</v>
      </c>
      <c r="F135" s="12">
        <v>7622</v>
      </c>
      <c r="G135" s="12">
        <v>11543</v>
      </c>
      <c r="H135" s="41">
        <v>12836.1</v>
      </c>
      <c r="I135" s="41"/>
      <c r="J135" s="12"/>
      <c r="K135" s="12"/>
      <c r="L135" s="12"/>
    </row>
    <row r="136" spans="1:12" ht="28.5" customHeight="1">
      <c r="A136" s="12" t="s">
        <v>429</v>
      </c>
      <c r="B136" s="15" t="s">
        <v>430</v>
      </c>
      <c r="C136" s="12" t="s">
        <v>324</v>
      </c>
      <c r="D136" s="12"/>
      <c r="E136" s="12">
        <v>13749</v>
      </c>
      <c r="F136" s="12">
        <v>17972</v>
      </c>
      <c r="G136" s="12">
        <v>21820</v>
      </c>
      <c r="H136" s="41">
        <v>36323.1</v>
      </c>
      <c r="I136" s="41"/>
      <c r="J136" s="12" t="s">
        <v>431</v>
      </c>
      <c r="K136" s="12" t="s">
        <v>204</v>
      </c>
      <c r="L136" s="12" t="s">
        <v>58</v>
      </c>
    </row>
    <row r="137" spans="1:12" ht="20.25">
      <c r="A137" s="12"/>
      <c r="B137" s="15" t="s">
        <v>172</v>
      </c>
      <c r="C137" s="12"/>
      <c r="D137" s="12"/>
      <c r="E137" s="12"/>
      <c r="F137" s="12"/>
      <c r="G137" s="12"/>
      <c r="H137" s="41"/>
      <c r="I137" s="41"/>
      <c r="J137" s="12"/>
      <c r="K137" s="12"/>
      <c r="L137" s="12"/>
    </row>
    <row r="138" spans="1:12" ht="21" customHeight="1">
      <c r="A138" s="12"/>
      <c r="B138" s="15" t="s">
        <v>302</v>
      </c>
      <c r="C138" s="12" t="s">
        <v>324</v>
      </c>
      <c r="D138" s="12"/>
      <c r="E138" s="12"/>
      <c r="F138" s="12">
        <v>11658</v>
      </c>
      <c r="G138" s="12">
        <v>20167</v>
      </c>
      <c r="H138" s="41">
        <v>35705.9</v>
      </c>
      <c r="I138" s="41"/>
      <c r="J138" s="12" t="s">
        <v>167</v>
      </c>
      <c r="K138" s="12" t="s">
        <v>167</v>
      </c>
      <c r="L138" s="12" t="s">
        <v>167</v>
      </c>
    </row>
    <row r="139" spans="1:12" ht="22.5" customHeight="1">
      <c r="A139" s="16" t="s">
        <v>432</v>
      </c>
      <c r="B139" s="15" t="s">
        <v>303</v>
      </c>
      <c r="C139" s="12" t="s">
        <v>324</v>
      </c>
      <c r="D139" s="12"/>
      <c r="E139" s="12"/>
      <c r="F139" s="12">
        <v>7871</v>
      </c>
      <c r="G139" s="12">
        <v>9903</v>
      </c>
      <c r="H139" s="41">
        <v>17022.6</v>
      </c>
      <c r="I139" s="41"/>
      <c r="J139" s="12" t="s">
        <v>167</v>
      </c>
      <c r="K139" s="12" t="s">
        <v>167</v>
      </c>
      <c r="L139" s="12" t="s">
        <v>167</v>
      </c>
    </row>
    <row r="140" spans="1:12" ht="20.25">
      <c r="A140" s="12"/>
      <c r="B140" s="15" t="s">
        <v>169</v>
      </c>
      <c r="C140" s="12"/>
      <c r="D140" s="12"/>
      <c r="E140" s="12"/>
      <c r="F140" s="12"/>
      <c r="G140" s="12"/>
      <c r="H140" s="41"/>
      <c r="I140" s="41"/>
      <c r="J140" s="12"/>
      <c r="K140" s="12"/>
      <c r="L140" s="12"/>
    </row>
    <row r="141" spans="1:12" ht="25.5" customHeight="1">
      <c r="A141" s="12"/>
      <c r="B141" s="15" t="s">
        <v>147</v>
      </c>
      <c r="C141" s="12" t="s">
        <v>324</v>
      </c>
      <c r="D141" s="12"/>
      <c r="E141" s="12"/>
      <c r="F141" s="12">
        <v>887</v>
      </c>
      <c r="G141" s="12">
        <v>531</v>
      </c>
      <c r="H141" s="41">
        <v>735.5</v>
      </c>
      <c r="I141" s="41"/>
      <c r="J141" s="12" t="s">
        <v>167</v>
      </c>
      <c r="K141" s="12" t="s">
        <v>167</v>
      </c>
      <c r="L141" s="12" t="s">
        <v>167</v>
      </c>
    </row>
    <row r="142" spans="1:12" ht="24" customHeight="1">
      <c r="A142" s="12"/>
      <c r="B142" s="15" t="s">
        <v>304</v>
      </c>
      <c r="C142" s="12" t="s">
        <v>324</v>
      </c>
      <c r="D142" s="12"/>
      <c r="E142" s="12"/>
      <c r="F142" s="12">
        <v>573</v>
      </c>
      <c r="G142" s="12">
        <v>7097</v>
      </c>
      <c r="H142" s="41">
        <v>13802.4</v>
      </c>
      <c r="I142" s="41"/>
      <c r="J142" s="12" t="s">
        <v>167</v>
      </c>
      <c r="K142" s="12" t="s">
        <v>167</v>
      </c>
      <c r="L142" s="12" t="s">
        <v>167</v>
      </c>
    </row>
    <row r="143" spans="1:12" ht="37.5">
      <c r="A143" s="12"/>
      <c r="B143" s="15" t="s">
        <v>305</v>
      </c>
      <c r="C143" s="12" t="s">
        <v>324</v>
      </c>
      <c r="D143" s="12"/>
      <c r="E143" s="12"/>
      <c r="F143" s="12"/>
      <c r="G143" s="12">
        <v>1204</v>
      </c>
      <c r="H143" s="41">
        <v>1672.3</v>
      </c>
      <c r="I143" s="41"/>
      <c r="J143" s="12" t="s">
        <v>167</v>
      </c>
      <c r="K143" s="12" t="s">
        <v>167</v>
      </c>
      <c r="L143" s="12" t="s">
        <v>167</v>
      </c>
    </row>
    <row r="144" spans="1:12" ht="37.5" customHeight="1">
      <c r="A144" s="12"/>
      <c r="B144" s="15" t="s">
        <v>306</v>
      </c>
      <c r="C144" s="12" t="s">
        <v>324</v>
      </c>
      <c r="D144" s="12"/>
      <c r="E144" s="12"/>
      <c r="F144" s="12">
        <v>3508</v>
      </c>
      <c r="G144" s="12"/>
      <c r="H144" s="41">
        <v>2347.8</v>
      </c>
      <c r="I144" s="41"/>
      <c r="J144" s="12" t="s">
        <v>167</v>
      </c>
      <c r="K144" s="12" t="s">
        <v>167</v>
      </c>
      <c r="L144" s="12" t="s">
        <v>167</v>
      </c>
    </row>
    <row r="145" spans="1:12" ht="15" customHeight="1">
      <c r="A145" s="12" t="s">
        <v>177</v>
      </c>
      <c r="B145" s="14" t="s">
        <v>307</v>
      </c>
      <c r="C145" s="12" t="s">
        <v>324</v>
      </c>
      <c r="D145" s="12">
        <v>-71</v>
      </c>
      <c r="E145" s="12">
        <v>1011</v>
      </c>
      <c r="F145" s="12">
        <v>-2626</v>
      </c>
      <c r="G145" s="12">
        <v>-66</v>
      </c>
      <c r="H145" s="41">
        <v>-2817</v>
      </c>
      <c r="I145" s="41"/>
      <c r="J145" s="12" t="s">
        <v>167</v>
      </c>
      <c r="K145" s="12" t="s">
        <v>167</v>
      </c>
      <c r="L145" s="12" t="s">
        <v>167</v>
      </c>
    </row>
    <row r="146" spans="1:12" s="9" customFormat="1" ht="20.25">
      <c r="A146" s="17" t="s">
        <v>178</v>
      </c>
      <c r="B146" s="34" t="s">
        <v>282</v>
      </c>
      <c r="C146" s="17" t="s">
        <v>324</v>
      </c>
      <c r="D146" s="17"/>
      <c r="E146" s="17"/>
      <c r="F146" s="17"/>
      <c r="G146" s="17"/>
      <c r="H146" s="17"/>
      <c r="I146" s="42"/>
      <c r="J146" s="17"/>
      <c r="K146" s="17"/>
      <c r="L146" s="17"/>
    </row>
    <row r="147" spans="1:12" s="9" customFormat="1" ht="20.25">
      <c r="A147" s="17"/>
      <c r="B147" s="21" t="s">
        <v>283</v>
      </c>
      <c r="C147" s="17"/>
      <c r="D147" s="17"/>
      <c r="E147" s="17"/>
      <c r="F147" s="17"/>
      <c r="G147" s="17"/>
      <c r="H147" s="17"/>
      <c r="I147" s="42"/>
      <c r="J147" s="17"/>
      <c r="K147" s="17"/>
      <c r="L147" s="17"/>
    </row>
    <row r="148" spans="1:12" s="9" customFormat="1" ht="20.25">
      <c r="A148" s="17"/>
      <c r="B148" s="21" t="s">
        <v>284</v>
      </c>
      <c r="C148" s="17" t="s">
        <v>324</v>
      </c>
      <c r="D148" s="17"/>
      <c r="E148" s="17"/>
      <c r="F148" s="17"/>
      <c r="G148" s="17"/>
      <c r="H148" s="42">
        <v>13648.8</v>
      </c>
      <c r="I148" s="42"/>
      <c r="J148" s="17"/>
      <c r="K148" s="17"/>
      <c r="L148" s="17"/>
    </row>
    <row r="149" spans="1:12" s="9" customFormat="1" ht="20.25">
      <c r="A149" s="17"/>
      <c r="B149" s="21" t="s">
        <v>285</v>
      </c>
      <c r="C149" s="17" t="s">
        <v>324</v>
      </c>
      <c r="D149" s="17"/>
      <c r="E149" s="17"/>
      <c r="F149" s="17"/>
      <c r="G149" s="17"/>
      <c r="H149" s="42">
        <v>4362.9</v>
      </c>
      <c r="I149" s="42"/>
      <c r="J149" s="17"/>
      <c r="K149" s="17"/>
      <c r="L149" s="17"/>
    </row>
    <row r="150" spans="1:12" s="9" customFormat="1" ht="20.25">
      <c r="A150" s="17"/>
      <c r="B150" s="21" t="s">
        <v>286</v>
      </c>
      <c r="C150" s="17" t="s">
        <v>324</v>
      </c>
      <c r="D150" s="17"/>
      <c r="E150" s="17"/>
      <c r="F150" s="17"/>
      <c r="G150" s="17"/>
      <c r="H150" s="42">
        <v>565.6</v>
      </c>
      <c r="I150" s="42"/>
      <c r="J150" s="17"/>
      <c r="K150" s="17"/>
      <c r="L150" s="17"/>
    </row>
    <row r="151" spans="1:12" s="9" customFormat="1" ht="37.5">
      <c r="A151" s="17"/>
      <c r="B151" s="21" t="s">
        <v>287</v>
      </c>
      <c r="C151" s="17" t="s">
        <v>324</v>
      </c>
      <c r="D151" s="17"/>
      <c r="E151" s="17"/>
      <c r="F151" s="17"/>
      <c r="G151" s="17"/>
      <c r="H151" s="42">
        <v>93.7</v>
      </c>
      <c r="I151" s="42"/>
      <c r="J151" s="17"/>
      <c r="K151" s="17"/>
      <c r="L151" s="17"/>
    </row>
    <row r="152" spans="1:12" s="9" customFormat="1" ht="20.25">
      <c r="A152" s="17" t="s">
        <v>181</v>
      </c>
      <c r="B152" s="34" t="s">
        <v>288</v>
      </c>
      <c r="C152" s="17" t="s">
        <v>324</v>
      </c>
      <c r="D152" s="17"/>
      <c r="E152" s="17"/>
      <c r="F152" s="17"/>
      <c r="G152" s="17"/>
      <c r="H152" s="42">
        <v>2048.3</v>
      </c>
      <c r="I152" s="42"/>
      <c r="J152" s="17"/>
      <c r="K152" s="17"/>
      <c r="L152" s="17"/>
    </row>
    <row r="153" spans="1:12" ht="18.75">
      <c r="A153" s="107" t="s">
        <v>434</v>
      </c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</row>
    <row r="154" spans="1:12" ht="63" customHeight="1">
      <c r="A154" s="12" t="s">
        <v>263</v>
      </c>
      <c r="B154" s="15" t="s">
        <v>435</v>
      </c>
      <c r="C154" s="12" t="s">
        <v>324</v>
      </c>
      <c r="D154" s="12"/>
      <c r="E154" s="12"/>
      <c r="F154" s="12">
        <v>228662</v>
      </c>
      <c r="G154" s="12">
        <v>268445</v>
      </c>
      <c r="H154" s="41">
        <v>281814</v>
      </c>
      <c r="I154" s="41"/>
      <c r="J154" s="12" t="s">
        <v>461</v>
      </c>
      <c r="K154" s="12" t="s">
        <v>165</v>
      </c>
      <c r="L154" s="12" t="s">
        <v>180</v>
      </c>
    </row>
    <row r="155" spans="1:12" ht="20.25">
      <c r="A155" s="12"/>
      <c r="B155" s="15" t="s">
        <v>436</v>
      </c>
      <c r="C155" s="12" t="s">
        <v>324</v>
      </c>
      <c r="D155" s="12"/>
      <c r="E155" s="12"/>
      <c r="F155" s="12"/>
      <c r="G155" s="12"/>
      <c r="H155" s="41"/>
      <c r="I155" s="41"/>
      <c r="J155" s="12"/>
      <c r="K155" s="12"/>
      <c r="L155" s="12"/>
    </row>
    <row r="156" spans="1:12" ht="37.5">
      <c r="A156" s="12"/>
      <c r="B156" s="15" t="s">
        <v>437</v>
      </c>
      <c r="C156" s="12" t="s">
        <v>324</v>
      </c>
      <c r="D156" s="12"/>
      <c r="E156" s="12"/>
      <c r="F156" s="12">
        <v>203710</v>
      </c>
      <c r="G156" s="12">
        <v>241955</v>
      </c>
      <c r="H156" s="41">
        <v>242628</v>
      </c>
      <c r="I156" s="41"/>
      <c r="J156" s="12"/>
      <c r="K156" s="12"/>
      <c r="L156" s="12"/>
    </row>
    <row r="157" spans="1:12" ht="56.25">
      <c r="A157" s="12" t="s">
        <v>191</v>
      </c>
      <c r="B157" s="15" t="s">
        <v>482</v>
      </c>
      <c r="C157" s="12" t="s">
        <v>308</v>
      </c>
      <c r="D157" s="12"/>
      <c r="E157" s="12"/>
      <c r="F157" s="12">
        <v>19086</v>
      </c>
      <c r="G157" s="12">
        <v>26489</v>
      </c>
      <c r="H157" s="41">
        <v>40085</v>
      </c>
      <c r="I157" s="41"/>
      <c r="J157" s="12"/>
      <c r="K157" s="12"/>
      <c r="L157" s="12"/>
    </row>
    <row r="158" spans="1:12" ht="41.25" customHeight="1">
      <c r="A158" s="12" t="s">
        <v>215</v>
      </c>
      <c r="B158" s="15" t="s">
        <v>438</v>
      </c>
      <c r="C158" s="12" t="s">
        <v>324</v>
      </c>
      <c r="D158" s="12"/>
      <c r="E158" s="12"/>
      <c r="F158" s="12">
        <v>14405</v>
      </c>
      <c r="G158" s="12">
        <v>11209</v>
      </c>
      <c r="H158" s="41">
        <v>12607</v>
      </c>
      <c r="I158" s="41"/>
      <c r="J158" s="12"/>
      <c r="K158" s="12" t="s">
        <v>165</v>
      </c>
      <c r="L158" s="12" t="s">
        <v>21</v>
      </c>
    </row>
    <row r="159" spans="1:12" ht="159.75" customHeight="1">
      <c r="A159" s="12" t="s">
        <v>309</v>
      </c>
      <c r="B159" s="15" t="s">
        <v>439</v>
      </c>
      <c r="C159" s="12" t="s">
        <v>324</v>
      </c>
      <c r="D159" s="12"/>
      <c r="E159" s="12"/>
      <c r="F159" s="12">
        <v>214257</v>
      </c>
      <c r="G159" s="12">
        <v>257236</v>
      </c>
      <c r="H159" s="41">
        <v>269207</v>
      </c>
      <c r="I159" s="41"/>
      <c r="J159" s="12"/>
      <c r="K159" s="12"/>
      <c r="L159" s="12"/>
    </row>
    <row r="160" spans="1:12" ht="38.25" customHeight="1">
      <c r="A160" s="12" t="s">
        <v>310</v>
      </c>
      <c r="B160" s="15" t="s">
        <v>311</v>
      </c>
      <c r="C160" s="12" t="s">
        <v>324</v>
      </c>
      <c r="D160" s="12"/>
      <c r="E160" s="12"/>
      <c r="F160" s="12"/>
      <c r="G160" s="12">
        <v>30.174</v>
      </c>
      <c r="H160" s="41">
        <v>26.369</v>
      </c>
      <c r="I160" s="41"/>
      <c r="J160" s="12"/>
      <c r="K160" s="12" t="s">
        <v>165</v>
      </c>
      <c r="L160" s="12" t="s">
        <v>190</v>
      </c>
    </row>
    <row r="161" spans="1:12" ht="20.25">
      <c r="A161" s="12"/>
      <c r="B161" s="15" t="s">
        <v>169</v>
      </c>
      <c r="C161" s="12"/>
      <c r="D161" s="12"/>
      <c r="E161" s="12"/>
      <c r="F161" s="12"/>
      <c r="G161" s="12"/>
      <c r="H161" s="41"/>
      <c r="I161" s="41"/>
      <c r="J161" s="12"/>
      <c r="K161" s="12"/>
      <c r="L161" s="12"/>
    </row>
    <row r="162" spans="1:12" ht="37.5">
      <c r="A162" s="12" t="s">
        <v>314</v>
      </c>
      <c r="B162" s="15" t="s">
        <v>315</v>
      </c>
      <c r="C162" s="12" t="s">
        <v>324</v>
      </c>
      <c r="D162" s="12"/>
      <c r="E162" s="12"/>
      <c r="F162" s="12"/>
      <c r="G162" s="12">
        <v>30.174</v>
      </c>
      <c r="H162" s="41">
        <v>26.369</v>
      </c>
      <c r="I162" s="41"/>
      <c r="J162" s="12"/>
      <c r="K162" s="12" t="s">
        <v>167</v>
      </c>
      <c r="L162" s="12" t="s">
        <v>167</v>
      </c>
    </row>
    <row r="163" spans="1:12" ht="37.5">
      <c r="A163" s="12" t="s">
        <v>320</v>
      </c>
      <c r="B163" s="15" t="s">
        <v>321</v>
      </c>
      <c r="C163" s="12" t="s">
        <v>308</v>
      </c>
      <c r="D163" s="12"/>
      <c r="E163" s="12"/>
      <c r="F163" s="12"/>
      <c r="G163" s="12">
        <v>0</v>
      </c>
      <c r="H163" s="41">
        <v>0</v>
      </c>
      <c r="I163" s="41"/>
      <c r="J163" s="12"/>
      <c r="K163" s="12" t="s">
        <v>167</v>
      </c>
      <c r="L163" s="12" t="s">
        <v>167</v>
      </c>
    </row>
    <row r="164" spans="1:12" ht="37.5">
      <c r="A164" s="12" t="s">
        <v>322</v>
      </c>
      <c r="B164" s="15" t="s">
        <v>323</v>
      </c>
      <c r="C164" s="12" t="s">
        <v>308</v>
      </c>
      <c r="D164" s="12"/>
      <c r="E164" s="12"/>
      <c r="F164" s="12"/>
      <c r="G164" s="12">
        <v>0</v>
      </c>
      <c r="H164" s="41">
        <v>0</v>
      </c>
      <c r="I164" s="41"/>
      <c r="J164" s="12"/>
      <c r="K164" s="12" t="s">
        <v>167</v>
      </c>
      <c r="L164" s="12" t="s">
        <v>167</v>
      </c>
    </row>
    <row r="165" spans="1:12" ht="37.5">
      <c r="A165" s="12" t="s">
        <v>191</v>
      </c>
      <c r="B165" s="14" t="s">
        <v>446</v>
      </c>
      <c r="C165" s="12"/>
      <c r="D165" s="12"/>
      <c r="E165" s="12"/>
      <c r="F165" s="12"/>
      <c r="G165" s="12"/>
      <c r="H165" s="41"/>
      <c r="I165" s="41"/>
      <c r="J165" s="12"/>
      <c r="K165" s="12"/>
      <c r="L165" s="12"/>
    </row>
    <row r="166" spans="1:12" ht="20.25">
      <c r="A166" s="12" t="s">
        <v>193</v>
      </c>
      <c r="B166" s="15" t="s">
        <v>440</v>
      </c>
      <c r="C166" s="12" t="s">
        <v>441</v>
      </c>
      <c r="D166" s="13"/>
      <c r="E166" s="13">
        <v>32000</v>
      </c>
      <c r="F166" s="13">
        <v>38700</v>
      </c>
      <c r="G166" s="13">
        <v>53800</v>
      </c>
      <c r="H166" s="38">
        <v>58500</v>
      </c>
      <c r="I166" s="38"/>
      <c r="J166" s="12"/>
      <c r="K166" s="12"/>
      <c r="L166" s="12"/>
    </row>
    <row r="167" spans="1:12" ht="20.25">
      <c r="A167" s="12" t="s">
        <v>447</v>
      </c>
      <c r="B167" s="15" t="s">
        <v>442</v>
      </c>
      <c r="C167" s="12" t="s">
        <v>619</v>
      </c>
      <c r="D167" s="12"/>
      <c r="E167" s="12">
        <v>1600</v>
      </c>
      <c r="F167" s="12">
        <v>1700</v>
      </c>
      <c r="G167" s="12">
        <v>3700</v>
      </c>
      <c r="H167" s="41">
        <v>3900</v>
      </c>
      <c r="I167" s="41"/>
      <c r="J167" s="12"/>
      <c r="K167" s="12"/>
      <c r="L167" s="12"/>
    </row>
    <row r="168" spans="1:12" ht="20.25">
      <c r="A168" s="12" t="s">
        <v>448</v>
      </c>
      <c r="B168" s="15" t="s">
        <v>389</v>
      </c>
      <c r="C168" s="12" t="s">
        <v>324</v>
      </c>
      <c r="D168" s="12"/>
      <c r="E168" s="12">
        <v>2400</v>
      </c>
      <c r="F168" s="12">
        <v>4000</v>
      </c>
      <c r="G168" s="12">
        <v>7500</v>
      </c>
      <c r="H168" s="41">
        <v>8200</v>
      </c>
      <c r="I168" s="41"/>
      <c r="J168" s="12"/>
      <c r="K168" s="12"/>
      <c r="L168" s="12"/>
    </row>
    <row r="169" spans="1:12" ht="20.25">
      <c r="A169" s="12"/>
      <c r="B169" s="15" t="s">
        <v>443</v>
      </c>
      <c r="C169" s="12"/>
      <c r="D169" s="12"/>
      <c r="E169" s="12"/>
      <c r="F169" s="12"/>
      <c r="G169" s="12"/>
      <c r="H169" s="41"/>
      <c r="I169" s="41"/>
      <c r="J169" s="12"/>
      <c r="K169" s="12"/>
      <c r="L169" s="12"/>
    </row>
    <row r="170" spans="1:12" ht="20.25">
      <c r="A170" s="12"/>
      <c r="B170" s="15" t="s">
        <v>325</v>
      </c>
      <c r="C170" s="12" t="s">
        <v>324</v>
      </c>
      <c r="D170" s="12"/>
      <c r="E170" s="12">
        <v>300</v>
      </c>
      <c r="F170" s="12">
        <v>900</v>
      </c>
      <c r="G170" s="12">
        <v>1900</v>
      </c>
      <c r="H170" s="41">
        <v>2100</v>
      </c>
      <c r="I170" s="41"/>
      <c r="J170" s="12"/>
      <c r="K170" s="12"/>
      <c r="L170" s="12"/>
    </row>
    <row r="171" spans="1:12" ht="20.25">
      <c r="A171" s="12"/>
      <c r="B171" s="15" t="s">
        <v>326</v>
      </c>
      <c r="C171" s="12" t="s">
        <v>324</v>
      </c>
      <c r="D171" s="12"/>
      <c r="E171" s="12"/>
      <c r="F171" s="12"/>
      <c r="G171" s="12">
        <v>2500</v>
      </c>
      <c r="H171" s="41">
        <v>2700</v>
      </c>
      <c r="I171" s="41"/>
      <c r="J171" s="12"/>
      <c r="K171" s="12"/>
      <c r="L171" s="12"/>
    </row>
    <row r="172" spans="1:12" ht="20.25">
      <c r="A172" s="12"/>
      <c r="B172" s="15" t="s">
        <v>327</v>
      </c>
      <c r="C172" s="12" t="s">
        <v>324</v>
      </c>
      <c r="D172" s="12"/>
      <c r="E172" s="12">
        <v>2200</v>
      </c>
      <c r="F172" s="12">
        <v>2100</v>
      </c>
      <c r="G172" s="12">
        <v>3100</v>
      </c>
      <c r="H172" s="41">
        <v>3400</v>
      </c>
      <c r="I172" s="41"/>
      <c r="J172" s="12"/>
      <c r="K172" s="12"/>
      <c r="L172" s="12"/>
    </row>
    <row r="173" spans="1:12" s="8" customFormat="1" ht="20.25">
      <c r="A173" s="12" t="s">
        <v>449</v>
      </c>
      <c r="B173" s="35" t="s">
        <v>444</v>
      </c>
      <c r="C173" s="26" t="s">
        <v>324</v>
      </c>
      <c r="D173" s="26"/>
      <c r="E173" s="26">
        <v>11300</v>
      </c>
      <c r="F173" s="26">
        <v>10000</v>
      </c>
      <c r="G173" s="26">
        <v>12000</v>
      </c>
      <c r="H173" s="46">
        <v>13100</v>
      </c>
      <c r="I173" s="46"/>
      <c r="J173" s="26"/>
      <c r="K173" s="26"/>
      <c r="L173" s="26"/>
    </row>
    <row r="174" spans="1:12" s="8" customFormat="1" ht="20.25">
      <c r="A174" s="12" t="s">
        <v>450</v>
      </c>
      <c r="B174" s="35" t="s">
        <v>445</v>
      </c>
      <c r="C174" s="26" t="s">
        <v>324</v>
      </c>
      <c r="D174" s="26"/>
      <c r="E174" s="26">
        <v>16700</v>
      </c>
      <c r="F174" s="26">
        <v>23000</v>
      </c>
      <c r="G174" s="26">
        <v>30600</v>
      </c>
      <c r="H174" s="46">
        <v>33300</v>
      </c>
      <c r="I174" s="46"/>
      <c r="J174" s="26"/>
      <c r="K174" s="26"/>
      <c r="L174" s="26"/>
    </row>
    <row r="175" spans="1:12" ht="18.75">
      <c r="A175" s="108" t="s">
        <v>452</v>
      </c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</row>
    <row r="176" spans="1:12" ht="20.25">
      <c r="A176" s="13" t="s">
        <v>263</v>
      </c>
      <c r="B176" s="14" t="s">
        <v>453</v>
      </c>
      <c r="C176" s="13"/>
      <c r="D176" s="13"/>
      <c r="E176" s="13"/>
      <c r="F176" s="13"/>
      <c r="G176" s="13"/>
      <c r="H176" s="13"/>
      <c r="I176" s="38"/>
      <c r="J176" s="13"/>
      <c r="K176" s="13"/>
      <c r="L176" s="13"/>
    </row>
    <row r="177" spans="1:12" ht="32.25" customHeight="1">
      <c r="A177" s="12" t="s">
        <v>162</v>
      </c>
      <c r="B177" s="15" t="s">
        <v>328</v>
      </c>
      <c r="C177" s="12" t="s">
        <v>189</v>
      </c>
      <c r="D177" s="12"/>
      <c r="E177" s="12"/>
      <c r="F177" s="12"/>
      <c r="G177" s="12">
        <v>771</v>
      </c>
      <c r="H177" s="41">
        <v>865</v>
      </c>
      <c r="I177" s="41"/>
      <c r="J177" s="12" t="s">
        <v>361</v>
      </c>
      <c r="K177" s="12" t="s">
        <v>165</v>
      </c>
      <c r="L177" s="12" t="s">
        <v>329</v>
      </c>
    </row>
    <row r="178" spans="1:12" ht="34.5" customHeight="1">
      <c r="A178" s="12" t="s">
        <v>181</v>
      </c>
      <c r="B178" s="15" t="s">
        <v>330</v>
      </c>
      <c r="C178" s="12" t="s">
        <v>189</v>
      </c>
      <c r="D178" s="12">
        <v>12</v>
      </c>
      <c r="E178" s="12">
        <v>15</v>
      </c>
      <c r="F178" s="12">
        <v>15</v>
      </c>
      <c r="G178" s="12">
        <v>15</v>
      </c>
      <c r="H178" s="41">
        <v>17</v>
      </c>
      <c r="I178" s="41"/>
      <c r="J178" s="12"/>
      <c r="K178" s="12" t="s">
        <v>167</v>
      </c>
      <c r="L178" s="12" t="s">
        <v>190</v>
      </c>
    </row>
    <row r="179" spans="1:12" ht="20.25">
      <c r="A179" s="12"/>
      <c r="B179" s="15" t="s">
        <v>331</v>
      </c>
      <c r="C179" s="12"/>
      <c r="D179" s="12"/>
      <c r="E179" s="12"/>
      <c r="F179" s="12"/>
      <c r="G179" s="12"/>
      <c r="H179" s="41"/>
      <c r="I179" s="41"/>
      <c r="J179" s="12" t="s">
        <v>167</v>
      </c>
      <c r="K179" s="12"/>
      <c r="L179" s="12"/>
    </row>
    <row r="180" spans="1:12" ht="37.5">
      <c r="A180" s="16"/>
      <c r="B180" s="15" t="s">
        <v>332</v>
      </c>
      <c r="C180" s="12" t="s">
        <v>189</v>
      </c>
      <c r="D180" s="12">
        <v>12</v>
      </c>
      <c r="E180" s="12">
        <v>15</v>
      </c>
      <c r="F180" s="12">
        <v>15</v>
      </c>
      <c r="G180" s="12">
        <v>15</v>
      </c>
      <c r="H180" s="41">
        <v>17</v>
      </c>
      <c r="I180" s="41"/>
      <c r="J180" s="12" t="s">
        <v>167</v>
      </c>
      <c r="K180" s="12" t="s">
        <v>167</v>
      </c>
      <c r="L180" s="12" t="s">
        <v>167</v>
      </c>
    </row>
    <row r="181" spans="1:12" ht="56.25">
      <c r="A181" s="12" t="s">
        <v>187</v>
      </c>
      <c r="B181" s="15" t="s">
        <v>333</v>
      </c>
      <c r="C181" s="12" t="s">
        <v>179</v>
      </c>
      <c r="D181" s="12">
        <v>10.6</v>
      </c>
      <c r="E181" s="12">
        <v>10</v>
      </c>
      <c r="F181" s="12">
        <v>7.9</v>
      </c>
      <c r="G181" s="12">
        <v>8.2</v>
      </c>
      <c r="H181" s="41">
        <v>7</v>
      </c>
      <c r="I181" s="41"/>
      <c r="J181" s="12" t="s">
        <v>167</v>
      </c>
      <c r="K181" s="12" t="s">
        <v>167</v>
      </c>
      <c r="L181" s="12" t="s">
        <v>167</v>
      </c>
    </row>
    <row r="182" spans="1:12" ht="21" customHeight="1">
      <c r="A182" s="16"/>
      <c r="B182" s="15" t="s">
        <v>334</v>
      </c>
      <c r="C182" s="12" t="s">
        <v>179</v>
      </c>
      <c r="D182" s="12"/>
      <c r="E182" s="12"/>
      <c r="F182" s="12"/>
      <c r="G182" s="12"/>
      <c r="H182" s="41">
        <v>2.3</v>
      </c>
      <c r="I182" s="41"/>
      <c r="J182" s="12" t="s">
        <v>167</v>
      </c>
      <c r="K182" s="12" t="s">
        <v>167</v>
      </c>
      <c r="L182" s="12" t="s">
        <v>167</v>
      </c>
    </row>
    <row r="183" spans="1:12" ht="24" customHeight="1">
      <c r="A183" s="12" t="s">
        <v>335</v>
      </c>
      <c r="B183" s="15" t="s">
        <v>336</v>
      </c>
      <c r="C183" s="12" t="s">
        <v>179</v>
      </c>
      <c r="D183" s="12"/>
      <c r="E183" s="12"/>
      <c r="F183" s="12">
        <v>2</v>
      </c>
      <c r="G183" s="12"/>
      <c r="H183" s="41">
        <v>0.2</v>
      </c>
      <c r="I183" s="41"/>
      <c r="J183" s="12" t="s">
        <v>167</v>
      </c>
      <c r="K183" s="12" t="s">
        <v>167</v>
      </c>
      <c r="L183" s="12" t="s">
        <v>167</v>
      </c>
    </row>
    <row r="184" spans="1:12" ht="37.5">
      <c r="A184" s="12" t="s">
        <v>337</v>
      </c>
      <c r="B184" s="15" t="s">
        <v>338</v>
      </c>
      <c r="C184" s="12" t="s">
        <v>179</v>
      </c>
      <c r="D184" s="12">
        <v>19.9</v>
      </c>
      <c r="E184" s="12">
        <v>20.4</v>
      </c>
      <c r="F184" s="12">
        <v>19.6</v>
      </c>
      <c r="G184" s="12">
        <v>23.1</v>
      </c>
      <c r="H184" s="41">
        <v>26.9</v>
      </c>
      <c r="I184" s="41"/>
      <c r="J184" s="12" t="s">
        <v>167</v>
      </c>
      <c r="K184" s="12" t="s">
        <v>167</v>
      </c>
      <c r="L184" s="12" t="s">
        <v>167</v>
      </c>
    </row>
    <row r="185" spans="1:12" ht="24" customHeight="1">
      <c r="A185" s="16"/>
      <c r="B185" s="15" t="s">
        <v>339</v>
      </c>
      <c r="C185" s="12" t="s">
        <v>179</v>
      </c>
      <c r="D185" s="12">
        <v>10</v>
      </c>
      <c r="E185" s="12">
        <v>16</v>
      </c>
      <c r="F185" s="12">
        <v>10.4</v>
      </c>
      <c r="G185" s="12">
        <v>15</v>
      </c>
      <c r="H185" s="41">
        <v>12</v>
      </c>
      <c r="I185" s="41"/>
      <c r="J185" s="12" t="s">
        <v>167</v>
      </c>
      <c r="K185" s="12" t="s">
        <v>167</v>
      </c>
      <c r="L185" s="12" t="s">
        <v>167</v>
      </c>
    </row>
    <row r="186" spans="1:12" ht="25.5" customHeight="1">
      <c r="A186" s="12" t="s">
        <v>340</v>
      </c>
      <c r="B186" s="15" t="s">
        <v>341</v>
      </c>
      <c r="C186" s="12" t="s">
        <v>179</v>
      </c>
      <c r="D186" s="12">
        <v>0.2</v>
      </c>
      <c r="E186" s="12">
        <v>1.7</v>
      </c>
      <c r="F186" s="12">
        <v>0.4</v>
      </c>
      <c r="G186" s="12">
        <v>3.2</v>
      </c>
      <c r="H186" s="41">
        <v>3</v>
      </c>
      <c r="I186" s="41"/>
      <c r="J186" s="12" t="s">
        <v>167</v>
      </c>
      <c r="K186" s="12" t="s">
        <v>167</v>
      </c>
      <c r="L186" s="12" t="s">
        <v>167</v>
      </c>
    </row>
    <row r="187" spans="1:12" ht="37.5">
      <c r="A187" s="12" t="s">
        <v>342</v>
      </c>
      <c r="B187" s="15" t="s">
        <v>343</v>
      </c>
      <c r="C187" s="12" t="s">
        <v>179</v>
      </c>
      <c r="D187" s="12">
        <v>0.7</v>
      </c>
      <c r="E187" s="12">
        <v>0.7</v>
      </c>
      <c r="F187" s="12">
        <v>0.7</v>
      </c>
      <c r="G187" s="12">
        <v>0.7</v>
      </c>
      <c r="H187" s="41">
        <v>0.7</v>
      </c>
      <c r="I187" s="41"/>
      <c r="J187" s="12" t="s">
        <v>167</v>
      </c>
      <c r="K187" s="12" t="s">
        <v>167</v>
      </c>
      <c r="L187" s="12" t="s">
        <v>167</v>
      </c>
    </row>
    <row r="188" spans="1:12" ht="24" customHeight="1">
      <c r="A188" s="16"/>
      <c r="B188" s="15" t="s">
        <v>344</v>
      </c>
      <c r="C188" s="12" t="s">
        <v>179</v>
      </c>
      <c r="D188" s="12">
        <v>0.3</v>
      </c>
      <c r="E188" s="12">
        <v>0.3</v>
      </c>
      <c r="F188" s="12">
        <v>0.3</v>
      </c>
      <c r="G188" s="12">
        <v>0.3</v>
      </c>
      <c r="H188" s="41">
        <v>0.3</v>
      </c>
      <c r="I188" s="41"/>
      <c r="J188" s="12"/>
      <c r="K188" s="12" t="s">
        <v>167</v>
      </c>
      <c r="L188" s="12" t="s">
        <v>167</v>
      </c>
    </row>
    <row r="189" spans="1:12" ht="24" customHeight="1">
      <c r="A189" s="12" t="s">
        <v>345</v>
      </c>
      <c r="B189" s="15" t="s">
        <v>346</v>
      </c>
      <c r="C189" s="12" t="s">
        <v>179</v>
      </c>
      <c r="D189" s="12">
        <v>0</v>
      </c>
      <c r="E189" s="12">
        <v>0</v>
      </c>
      <c r="F189" s="12">
        <v>0</v>
      </c>
      <c r="G189" s="12">
        <v>0.4</v>
      </c>
      <c r="H189" s="41">
        <v>0</v>
      </c>
      <c r="I189" s="41"/>
      <c r="J189" s="12"/>
      <c r="K189" s="12" t="s">
        <v>167</v>
      </c>
      <c r="L189" s="12" t="s">
        <v>167</v>
      </c>
    </row>
    <row r="190" spans="1:12" ht="56.25">
      <c r="A190" s="13" t="s">
        <v>191</v>
      </c>
      <c r="B190" s="14" t="s">
        <v>347</v>
      </c>
      <c r="C190" s="12"/>
      <c r="D190" s="12"/>
      <c r="E190" s="12"/>
      <c r="F190" s="12"/>
      <c r="G190" s="12"/>
      <c r="H190" s="12"/>
      <c r="I190" s="41"/>
      <c r="J190" s="12"/>
      <c r="K190" s="12"/>
      <c r="L190" s="12"/>
    </row>
    <row r="191" spans="1:12" ht="30.75" customHeight="1">
      <c r="A191" s="13" t="s">
        <v>193</v>
      </c>
      <c r="B191" s="14" t="s">
        <v>348</v>
      </c>
      <c r="C191" s="13" t="s">
        <v>151</v>
      </c>
      <c r="D191" s="38">
        <v>138.7</v>
      </c>
      <c r="E191" s="38">
        <v>139.3</v>
      </c>
      <c r="F191" s="38">
        <v>140.521</v>
      </c>
      <c r="G191" s="38">
        <v>143.493</v>
      </c>
      <c r="H191" s="38">
        <v>146.478</v>
      </c>
      <c r="I191" s="38"/>
      <c r="J191" s="12" t="s">
        <v>361</v>
      </c>
      <c r="K191" s="12" t="s">
        <v>165</v>
      </c>
      <c r="L191" s="12" t="s">
        <v>329</v>
      </c>
    </row>
    <row r="192" spans="1:12" ht="20.25">
      <c r="A192" s="12"/>
      <c r="B192" s="15" t="s">
        <v>172</v>
      </c>
      <c r="C192" s="12"/>
      <c r="D192" s="12"/>
      <c r="E192" s="12"/>
      <c r="F192" s="12"/>
      <c r="G192" s="12"/>
      <c r="H192" s="41"/>
      <c r="I192" s="41"/>
      <c r="J192" s="12"/>
      <c r="K192" s="12"/>
      <c r="L192" s="12"/>
    </row>
    <row r="193" spans="1:12" ht="21" customHeight="1">
      <c r="A193" s="16"/>
      <c r="B193" s="15" t="s">
        <v>349</v>
      </c>
      <c r="C193" s="12" t="s">
        <v>151</v>
      </c>
      <c r="D193" s="12"/>
      <c r="E193" s="12"/>
      <c r="F193" s="12"/>
      <c r="G193" s="12"/>
      <c r="H193" s="41">
        <v>0.2</v>
      </c>
      <c r="I193" s="41"/>
      <c r="J193" s="12" t="s">
        <v>167</v>
      </c>
      <c r="K193" s="12" t="s">
        <v>167</v>
      </c>
      <c r="L193" s="12" t="s">
        <v>167</v>
      </c>
    </row>
    <row r="194" spans="1:12" ht="19.5" customHeight="1">
      <c r="A194" s="16"/>
      <c r="B194" s="15" t="s">
        <v>350</v>
      </c>
      <c r="C194" s="12" t="s">
        <v>151</v>
      </c>
      <c r="D194" s="12"/>
      <c r="E194" s="12"/>
      <c r="F194" s="12">
        <v>4.99</v>
      </c>
      <c r="G194" s="12">
        <v>4.575</v>
      </c>
      <c r="H194" s="41">
        <v>3.5</v>
      </c>
      <c r="I194" s="41"/>
      <c r="J194" s="12" t="s">
        <v>167</v>
      </c>
      <c r="K194" s="12" t="s">
        <v>167</v>
      </c>
      <c r="L194" s="12" t="s">
        <v>167</v>
      </c>
    </row>
    <row r="195" spans="1:12" ht="19.5" customHeight="1">
      <c r="A195" s="16"/>
      <c r="B195" s="15" t="s">
        <v>351</v>
      </c>
      <c r="C195" s="12" t="s">
        <v>151</v>
      </c>
      <c r="D195" s="12"/>
      <c r="E195" s="12"/>
      <c r="F195" s="12"/>
      <c r="G195" s="12"/>
      <c r="H195" s="41">
        <v>142.7</v>
      </c>
      <c r="I195" s="41"/>
      <c r="J195" s="12" t="s">
        <v>167</v>
      </c>
      <c r="K195" s="12" t="s">
        <v>167</v>
      </c>
      <c r="L195" s="12" t="s">
        <v>167</v>
      </c>
    </row>
    <row r="196" spans="1:12" ht="30" customHeight="1">
      <c r="A196" s="12" t="s">
        <v>196</v>
      </c>
      <c r="B196" s="15" t="s">
        <v>352</v>
      </c>
      <c r="C196" s="12" t="s">
        <v>189</v>
      </c>
      <c r="D196" s="12"/>
      <c r="E196" s="12"/>
      <c r="F196" s="12"/>
      <c r="G196" s="12">
        <v>2887</v>
      </c>
      <c r="H196" s="41">
        <v>3257</v>
      </c>
      <c r="I196" s="41"/>
      <c r="J196" s="12" t="s">
        <v>167</v>
      </c>
      <c r="K196" s="12" t="s">
        <v>167</v>
      </c>
      <c r="L196" s="12" t="s">
        <v>167</v>
      </c>
    </row>
    <row r="197" spans="1:12" ht="20.25">
      <c r="A197" s="12"/>
      <c r="B197" s="15" t="s">
        <v>331</v>
      </c>
      <c r="C197" s="12"/>
      <c r="D197" s="12"/>
      <c r="E197" s="12"/>
      <c r="F197" s="12"/>
      <c r="G197" s="12"/>
      <c r="H197" s="41"/>
      <c r="I197" s="41"/>
      <c r="J197" s="12"/>
      <c r="K197" s="12"/>
      <c r="L197" s="12"/>
    </row>
    <row r="198" spans="1:12" ht="25.5" customHeight="1">
      <c r="A198" s="16"/>
      <c r="B198" s="15" t="s">
        <v>353</v>
      </c>
      <c r="C198" s="12" t="s">
        <v>189</v>
      </c>
      <c r="D198" s="12"/>
      <c r="E198" s="12"/>
      <c r="F198" s="12"/>
      <c r="G198" s="12">
        <v>106</v>
      </c>
      <c r="H198" s="41">
        <v>254</v>
      </c>
      <c r="I198" s="41"/>
      <c r="J198" s="12" t="s">
        <v>167</v>
      </c>
      <c r="K198" s="12" t="s">
        <v>167</v>
      </c>
      <c r="L198" s="12" t="s">
        <v>167</v>
      </c>
    </row>
    <row r="199" spans="1:12" ht="37.5">
      <c r="A199" s="12" t="s">
        <v>197</v>
      </c>
      <c r="B199" s="15" t="s">
        <v>354</v>
      </c>
      <c r="C199" s="12" t="s">
        <v>151</v>
      </c>
      <c r="D199" s="12"/>
      <c r="E199" s="12"/>
      <c r="F199" s="12"/>
      <c r="G199" s="12"/>
      <c r="H199" s="41"/>
      <c r="I199" s="41"/>
      <c r="J199" s="12" t="s">
        <v>167</v>
      </c>
      <c r="K199" s="12" t="s">
        <v>167</v>
      </c>
      <c r="L199" s="12" t="s">
        <v>167</v>
      </c>
    </row>
    <row r="200" spans="1:12" ht="24" customHeight="1">
      <c r="A200" s="12"/>
      <c r="B200" s="15" t="s">
        <v>355</v>
      </c>
      <c r="C200" s="12" t="s">
        <v>151</v>
      </c>
      <c r="D200" s="12"/>
      <c r="E200" s="12"/>
      <c r="F200" s="12"/>
      <c r="G200" s="12"/>
      <c r="H200" s="41"/>
      <c r="I200" s="41"/>
      <c r="J200" s="12" t="s">
        <v>167</v>
      </c>
      <c r="K200" s="12" t="s">
        <v>167</v>
      </c>
      <c r="L200" s="12" t="s">
        <v>167</v>
      </c>
    </row>
    <row r="201" spans="1:12" ht="24" customHeight="1">
      <c r="A201" s="12"/>
      <c r="B201" s="15" t="s">
        <v>356</v>
      </c>
      <c r="C201" s="12" t="s">
        <v>151</v>
      </c>
      <c r="D201" s="12"/>
      <c r="E201" s="12"/>
      <c r="F201" s="12"/>
      <c r="G201" s="12">
        <v>1.282</v>
      </c>
      <c r="H201" s="41">
        <v>1.49</v>
      </c>
      <c r="I201" s="41"/>
      <c r="J201" s="12" t="s">
        <v>167</v>
      </c>
      <c r="K201" s="12" t="s">
        <v>167</v>
      </c>
      <c r="L201" s="12" t="s">
        <v>167</v>
      </c>
    </row>
    <row r="202" spans="1:12" ht="37.5">
      <c r="A202" s="12" t="s">
        <v>198</v>
      </c>
      <c r="B202" s="15" t="s">
        <v>357</v>
      </c>
      <c r="C202" s="12" t="s">
        <v>151</v>
      </c>
      <c r="D202" s="12"/>
      <c r="E202" s="12"/>
      <c r="F202" s="12"/>
      <c r="G202" s="12"/>
      <c r="H202" s="41"/>
      <c r="I202" s="41"/>
      <c r="J202" s="12" t="s">
        <v>167</v>
      </c>
      <c r="K202" s="12" t="s">
        <v>167</v>
      </c>
      <c r="L202" s="12" t="s">
        <v>167</v>
      </c>
    </row>
    <row r="203" spans="1:12" ht="20.25">
      <c r="A203" s="12"/>
      <c r="B203" s="15" t="s">
        <v>172</v>
      </c>
      <c r="C203" s="12"/>
      <c r="D203" s="12"/>
      <c r="E203" s="12"/>
      <c r="F203" s="12"/>
      <c r="G203" s="12"/>
      <c r="H203" s="41"/>
      <c r="I203" s="41"/>
      <c r="J203" s="12"/>
      <c r="K203" s="12"/>
      <c r="L203" s="12"/>
    </row>
    <row r="204" spans="1:12" ht="25.5" customHeight="1">
      <c r="A204" s="16"/>
      <c r="B204" s="15" t="s">
        <v>358</v>
      </c>
      <c r="C204" s="12" t="s">
        <v>151</v>
      </c>
      <c r="D204" s="12"/>
      <c r="E204" s="12"/>
      <c r="F204" s="12"/>
      <c r="G204" s="12"/>
      <c r="H204" s="41"/>
      <c r="I204" s="41"/>
      <c r="J204" s="12" t="s">
        <v>167</v>
      </c>
      <c r="K204" s="12" t="s">
        <v>167</v>
      </c>
      <c r="L204" s="12" t="s">
        <v>167</v>
      </c>
    </row>
    <row r="205" spans="1:12" ht="37.5">
      <c r="A205" s="12" t="s">
        <v>200</v>
      </c>
      <c r="B205" s="15" t="s">
        <v>359</v>
      </c>
      <c r="C205" s="12" t="s">
        <v>151</v>
      </c>
      <c r="D205" s="12"/>
      <c r="E205" s="12"/>
      <c r="F205" s="12"/>
      <c r="G205" s="12">
        <v>1.3</v>
      </c>
      <c r="H205" s="41">
        <v>3.5</v>
      </c>
      <c r="I205" s="41"/>
      <c r="J205" s="12" t="s">
        <v>167</v>
      </c>
      <c r="K205" s="12" t="s">
        <v>167</v>
      </c>
      <c r="L205" s="12" t="s">
        <v>167</v>
      </c>
    </row>
    <row r="206" spans="1:12" ht="36.75" customHeight="1">
      <c r="A206" s="12" t="s">
        <v>205</v>
      </c>
      <c r="B206" s="15" t="s">
        <v>360</v>
      </c>
      <c r="C206" s="12"/>
      <c r="D206" s="12"/>
      <c r="E206" s="12"/>
      <c r="F206" s="12"/>
      <c r="G206" s="12"/>
      <c r="H206" s="41"/>
      <c r="I206" s="41"/>
      <c r="J206" s="12" t="s">
        <v>361</v>
      </c>
      <c r="K206" s="12" t="s">
        <v>165</v>
      </c>
      <c r="L206" s="12" t="s">
        <v>329</v>
      </c>
    </row>
    <row r="207" spans="1:12" ht="22.5" customHeight="1">
      <c r="A207" s="16"/>
      <c r="B207" s="15" t="s">
        <v>362</v>
      </c>
      <c r="C207" s="12" t="s">
        <v>308</v>
      </c>
      <c r="D207" s="12"/>
      <c r="E207" s="12"/>
      <c r="F207" s="12"/>
      <c r="G207" s="12"/>
      <c r="H207" s="41">
        <v>14.2</v>
      </c>
      <c r="I207" s="41"/>
      <c r="J207" s="12" t="s">
        <v>167</v>
      </c>
      <c r="K207" s="12" t="s">
        <v>167</v>
      </c>
      <c r="L207" s="12" t="s">
        <v>167</v>
      </c>
    </row>
    <row r="208" spans="1:12" ht="21" customHeight="1">
      <c r="A208" s="16"/>
      <c r="B208" s="15" t="s">
        <v>363</v>
      </c>
      <c r="C208" s="12" t="s">
        <v>308</v>
      </c>
      <c r="D208" s="12"/>
      <c r="E208" s="12"/>
      <c r="F208" s="12"/>
      <c r="G208" s="12"/>
      <c r="H208" s="41">
        <v>1.5</v>
      </c>
      <c r="I208" s="41"/>
      <c r="J208" s="12" t="s">
        <v>167</v>
      </c>
      <c r="K208" s="12" t="s">
        <v>167</v>
      </c>
      <c r="L208" s="12" t="s">
        <v>167</v>
      </c>
    </row>
    <row r="209" spans="1:12" ht="21" customHeight="1">
      <c r="A209" s="16"/>
      <c r="B209" s="15" t="s">
        <v>364</v>
      </c>
      <c r="C209" s="12" t="s">
        <v>308</v>
      </c>
      <c r="D209" s="12"/>
      <c r="E209" s="12"/>
      <c r="F209" s="12"/>
      <c r="G209" s="12"/>
      <c r="H209" s="41">
        <v>0</v>
      </c>
      <c r="I209" s="41"/>
      <c r="J209" s="12" t="s">
        <v>167</v>
      </c>
      <c r="K209" s="12" t="s">
        <v>167</v>
      </c>
      <c r="L209" s="12" t="s">
        <v>167</v>
      </c>
    </row>
    <row r="210" spans="1:12" ht="30" customHeight="1">
      <c r="A210" s="12" t="s">
        <v>210</v>
      </c>
      <c r="B210" s="15" t="s">
        <v>365</v>
      </c>
      <c r="C210" s="12" t="s">
        <v>189</v>
      </c>
      <c r="D210" s="12"/>
      <c r="E210" s="12"/>
      <c r="F210" s="12"/>
      <c r="G210" s="12">
        <v>7</v>
      </c>
      <c r="H210" s="41">
        <v>22</v>
      </c>
      <c r="I210" s="41"/>
      <c r="J210" s="12" t="s">
        <v>366</v>
      </c>
      <c r="K210" s="12" t="s">
        <v>167</v>
      </c>
      <c r="L210" s="12" t="s">
        <v>190</v>
      </c>
    </row>
    <row r="211" spans="1:12" ht="20.25">
      <c r="A211" s="12"/>
      <c r="B211" s="15" t="s">
        <v>172</v>
      </c>
      <c r="C211" s="12"/>
      <c r="D211" s="12"/>
      <c r="E211" s="12"/>
      <c r="F211" s="12"/>
      <c r="G211" s="12"/>
      <c r="H211" s="41"/>
      <c r="I211" s="41"/>
      <c r="J211" s="12"/>
      <c r="K211" s="12"/>
      <c r="L211" s="12"/>
    </row>
    <row r="212" spans="1:12" ht="37.5">
      <c r="A212" s="16"/>
      <c r="B212" s="15" t="s">
        <v>367</v>
      </c>
      <c r="C212" s="12" t="s">
        <v>189</v>
      </c>
      <c r="D212" s="12"/>
      <c r="E212" s="12"/>
      <c r="F212" s="12"/>
      <c r="G212" s="12">
        <v>0</v>
      </c>
      <c r="H212" s="41">
        <v>13</v>
      </c>
      <c r="I212" s="41"/>
      <c r="J212" s="12" t="s">
        <v>167</v>
      </c>
      <c r="K212" s="12" t="s">
        <v>167</v>
      </c>
      <c r="L212" s="12" t="s">
        <v>167</v>
      </c>
    </row>
    <row r="213" spans="1:12" ht="25.5" customHeight="1">
      <c r="A213" s="16"/>
      <c r="B213" s="15" t="s">
        <v>368</v>
      </c>
      <c r="C213" s="12" t="s">
        <v>189</v>
      </c>
      <c r="D213" s="12"/>
      <c r="E213" s="12"/>
      <c r="F213" s="12"/>
      <c r="G213" s="12">
        <v>6</v>
      </c>
      <c r="H213" s="41">
        <v>1</v>
      </c>
      <c r="I213" s="41"/>
      <c r="J213" s="12" t="s">
        <v>167</v>
      </c>
      <c r="K213" s="12" t="s">
        <v>167</v>
      </c>
      <c r="L213" s="12" t="s">
        <v>167</v>
      </c>
    </row>
    <row r="214" spans="1:12" ht="37.5">
      <c r="A214" s="12" t="s">
        <v>211</v>
      </c>
      <c r="B214" s="15" t="s">
        <v>369</v>
      </c>
      <c r="C214" s="12" t="s">
        <v>189</v>
      </c>
      <c r="D214" s="12">
        <v>162</v>
      </c>
      <c r="E214" s="12">
        <v>206</v>
      </c>
      <c r="F214" s="12">
        <v>230</v>
      </c>
      <c r="G214" s="12">
        <v>214</v>
      </c>
      <c r="H214" s="41">
        <v>190</v>
      </c>
      <c r="I214" s="41"/>
      <c r="J214" s="12" t="s">
        <v>167</v>
      </c>
      <c r="K214" s="12" t="s">
        <v>167</v>
      </c>
      <c r="L214" s="12" t="s">
        <v>167</v>
      </c>
    </row>
    <row r="215" spans="1:12" ht="20.25">
      <c r="A215" s="12"/>
      <c r="B215" s="15" t="s">
        <v>172</v>
      </c>
      <c r="C215" s="12"/>
      <c r="D215" s="12"/>
      <c r="E215" s="12"/>
      <c r="F215" s="12"/>
      <c r="G215" s="12"/>
      <c r="H215" s="41"/>
      <c r="I215" s="41"/>
      <c r="J215" s="12"/>
      <c r="K215" s="12"/>
      <c r="L215" s="12"/>
    </row>
    <row r="216" spans="1:12" ht="22.5" customHeight="1">
      <c r="A216" s="16"/>
      <c r="B216" s="15" t="s">
        <v>368</v>
      </c>
      <c r="C216" s="12" t="s">
        <v>189</v>
      </c>
      <c r="D216" s="12"/>
      <c r="E216" s="12"/>
      <c r="F216" s="12"/>
      <c r="G216" s="12"/>
      <c r="H216" s="41">
        <v>39</v>
      </c>
      <c r="I216" s="41"/>
      <c r="J216" s="12" t="s">
        <v>167</v>
      </c>
      <c r="K216" s="12" t="s">
        <v>167</v>
      </c>
      <c r="L216" s="12" t="s">
        <v>167</v>
      </c>
    </row>
    <row r="217" spans="1:12" s="11" customFormat="1" ht="57" customHeight="1">
      <c r="A217" s="31" t="s">
        <v>212</v>
      </c>
      <c r="B217" s="32" t="s">
        <v>370</v>
      </c>
      <c r="C217" s="33" t="s">
        <v>454</v>
      </c>
      <c r="D217" s="39">
        <v>384</v>
      </c>
      <c r="E217" s="39">
        <v>487</v>
      </c>
      <c r="F217" s="39">
        <v>1145</v>
      </c>
      <c r="G217" s="39">
        <v>3178</v>
      </c>
      <c r="H217" s="39">
        <v>479</v>
      </c>
      <c r="I217" s="39"/>
      <c r="J217" s="33" t="s">
        <v>455</v>
      </c>
      <c r="K217" s="33" t="s">
        <v>204</v>
      </c>
      <c r="L217" s="33"/>
    </row>
    <row r="218" spans="1:12" ht="20.25">
      <c r="A218" s="12"/>
      <c r="B218" s="15" t="s">
        <v>172</v>
      </c>
      <c r="C218" s="12"/>
      <c r="D218" s="12"/>
      <c r="E218" s="12"/>
      <c r="F218" s="12"/>
      <c r="G218" s="12"/>
      <c r="H218" s="41"/>
      <c r="I218" s="41"/>
      <c r="J218" s="12"/>
      <c r="K218" s="12"/>
      <c r="L218" s="12"/>
    </row>
    <row r="219" spans="1:12" ht="56.25">
      <c r="A219" s="16"/>
      <c r="B219" s="15" t="s">
        <v>372</v>
      </c>
      <c r="C219" s="12" t="s">
        <v>454</v>
      </c>
      <c r="D219" s="12">
        <v>384</v>
      </c>
      <c r="E219" s="12">
        <v>487</v>
      </c>
      <c r="F219" s="12">
        <v>1145</v>
      </c>
      <c r="G219" s="12">
        <v>3178</v>
      </c>
      <c r="H219" s="41">
        <v>479</v>
      </c>
      <c r="I219" s="41"/>
      <c r="J219" s="12" t="s">
        <v>167</v>
      </c>
      <c r="K219" s="12" t="s">
        <v>167</v>
      </c>
      <c r="L219" s="12" t="s">
        <v>167</v>
      </c>
    </row>
    <row r="220" spans="1:12" s="9" customFormat="1" ht="37.5">
      <c r="A220" s="17" t="s">
        <v>390</v>
      </c>
      <c r="B220" s="21" t="s">
        <v>152</v>
      </c>
      <c r="C220" s="17" t="s">
        <v>456</v>
      </c>
      <c r="D220" s="17"/>
      <c r="E220" s="17"/>
      <c r="F220" s="17"/>
      <c r="G220" s="17"/>
      <c r="H220" s="42">
        <v>298.93</v>
      </c>
      <c r="I220" s="42"/>
      <c r="J220" s="17"/>
      <c r="K220" s="17"/>
      <c r="L220" s="17"/>
    </row>
    <row r="221" spans="1:12" s="5" customFormat="1" ht="61.5" customHeight="1">
      <c r="A221" s="12" t="s">
        <v>391</v>
      </c>
      <c r="B221" s="15" t="s">
        <v>483</v>
      </c>
      <c r="C221" s="12" t="s">
        <v>456</v>
      </c>
      <c r="D221" s="12"/>
      <c r="E221" s="12"/>
      <c r="F221" s="12"/>
      <c r="G221" s="12"/>
      <c r="H221" s="41">
        <v>298.93</v>
      </c>
      <c r="I221" s="41"/>
      <c r="J221" s="12" t="s">
        <v>377</v>
      </c>
      <c r="K221" s="12" t="s">
        <v>204</v>
      </c>
      <c r="L221" s="12" t="s">
        <v>180</v>
      </c>
    </row>
    <row r="222" spans="1:12" s="5" customFormat="1" ht="56.25">
      <c r="A222" s="12" t="s">
        <v>392</v>
      </c>
      <c r="B222" s="15" t="s">
        <v>457</v>
      </c>
      <c r="C222" s="12" t="s">
        <v>324</v>
      </c>
      <c r="D222" s="12"/>
      <c r="E222" s="12"/>
      <c r="F222" s="12">
        <v>1424.4</v>
      </c>
      <c r="G222" s="12">
        <v>3540</v>
      </c>
      <c r="H222" s="41">
        <v>9235.8</v>
      </c>
      <c r="I222" s="41"/>
      <c r="J222" s="12" t="s">
        <v>373</v>
      </c>
      <c r="K222" s="12"/>
      <c r="L222" s="12"/>
    </row>
    <row r="223" spans="1:13" ht="20.25">
      <c r="A223" s="12"/>
      <c r="B223" s="15" t="s">
        <v>169</v>
      </c>
      <c r="C223" s="12"/>
      <c r="D223" s="12"/>
      <c r="E223" s="12"/>
      <c r="F223" s="12"/>
      <c r="G223" s="12"/>
      <c r="H223" s="41"/>
      <c r="I223" s="41"/>
      <c r="J223" s="12"/>
      <c r="K223" s="12"/>
      <c r="L223" s="12"/>
      <c r="M223" s="5"/>
    </row>
    <row r="224" spans="1:13" ht="30" customHeight="1">
      <c r="A224" s="12"/>
      <c r="B224" s="15" t="s">
        <v>374</v>
      </c>
      <c r="C224" s="12" t="s">
        <v>324</v>
      </c>
      <c r="D224" s="12"/>
      <c r="E224" s="12"/>
      <c r="F224" s="12">
        <v>1318.4</v>
      </c>
      <c r="G224" s="12">
        <v>3540</v>
      </c>
      <c r="H224" s="41">
        <v>9074.7</v>
      </c>
      <c r="I224" s="41"/>
      <c r="J224" s="12" t="s">
        <v>167</v>
      </c>
      <c r="K224" s="12" t="s">
        <v>167</v>
      </c>
      <c r="L224" s="12" t="s">
        <v>167</v>
      </c>
      <c r="M224" s="5"/>
    </row>
    <row r="225" spans="1:13" ht="37.5">
      <c r="A225" s="12" t="s">
        <v>393</v>
      </c>
      <c r="B225" s="15" t="s">
        <v>458</v>
      </c>
      <c r="C225" s="12" t="s">
        <v>324</v>
      </c>
      <c r="D225" s="12"/>
      <c r="E225" s="12">
        <v>126.4</v>
      </c>
      <c r="F225" s="12">
        <v>223.5</v>
      </c>
      <c r="G225" s="12">
        <v>381.6</v>
      </c>
      <c r="H225" s="41">
        <v>712.8</v>
      </c>
      <c r="I225" s="41"/>
      <c r="J225" s="12" t="s">
        <v>377</v>
      </c>
      <c r="K225" s="12"/>
      <c r="L225" s="12"/>
      <c r="M225" s="5"/>
    </row>
    <row r="226" spans="1:13" ht="37.5">
      <c r="A226" s="12" t="s">
        <v>394</v>
      </c>
      <c r="B226" s="15" t="s">
        <v>375</v>
      </c>
      <c r="C226" s="12" t="s">
        <v>324</v>
      </c>
      <c r="D226" s="12"/>
      <c r="E226" s="12">
        <v>109.3</v>
      </c>
      <c r="F226" s="12">
        <v>170.7</v>
      </c>
      <c r="G226" s="12">
        <v>379.7</v>
      </c>
      <c r="H226" s="41">
        <v>561.5</v>
      </c>
      <c r="I226" s="41"/>
      <c r="J226" s="12" t="s">
        <v>167</v>
      </c>
      <c r="K226" s="12" t="s">
        <v>167</v>
      </c>
      <c r="L226" s="12" t="s">
        <v>167</v>
      </c>
      <c r="M226" s="5"/>
    </row>
    <row r="227" spans="1:13" ht="37.5">
      <c r="A227" s="12" t="s">
        <v>395</v>
      </c>
      <c r="B227" s="15" t="s">
        <v>376</v>
      </c>
      <c r="C227" s="12" t="s">
        <v>324</v>
      </c>
      <c r="D227" s="12"/>
      <c r="E227" s="12">
        <v>17.1</v>
      </c>
      <c r="F227" s="12">
        <v>52.8</v>
      </c>
      <c r="G227" s="12">
        <v>1.9</v>
      </c>
      <c r="H227" s="41">
        <v>38.1</v>
      </c>
      <c r="I227" s="41"/>
      <c r="J227" s="12" t="s">
        <v>167</v>
      </c>
      <c r="K227" s="12" t="s">
        <v>167</v>
      </c>
      <c r="L227" s="12" t="s">
        <v>167</v>
      </c>
      <c r="M227" s="5"/>
    </row>
    <row r="228" spans="1:12" s="5" customFormat="1" ht="37.5">
      <c r="A228" s="12" t="s">
        <v>396</v>
      </c>
      <c r="B228" s="15" t="s">
        <v>459</v>
      </c>
      <c r="C228" s="12" t="s">
        <v>324</v>
      </c>
      <c r="D228" s="12"/>
      <c r="E228" s="12">
        <v>2650.8</v>
      </c>
      <c r="F228" s="12">
        <v>3814</v>
      </c>
      <c r="G228" s="12">
        <v>4236.4</v>
      </c>
      <c r="H228" s="41">
        <v>9951.5</v>
      </c>
      <c r="I228" s="41"/>
      <c r="J228" s="12" t="s">
        <v>377</v>
      </c>
      <c r="K228" s="12"/>
      <c r="L228" s="12"/>
    </row>
    <row r="229" spans="1:12" s="5" customFormat="1" ht="56.25">
      <c r="A229" s="12" t="s">
        <v>397</v>
      </c>
      <c r="B229" s="15" t="s">
        <v>460</v>
      </c>
      <c r="C229" s="12" t="s">
        <v>324</v>
      </c>
      <c r="D229" s="12"/>
      <c r="E229" s="12">
        <v>2764.8</v>
      </c>
      <c r="F229" s="12">
        <v>3754.2</v>
      </c>
      <c r="G229" s="12">
        <v>4118.2</v>
      </c>
      <c r="H229" s="41">
        <v>13236.3</v>
      </c>
      <c r="I229" s="41"/>
      <c r="J229" s="12"/>
      <c r="K229" s="12"/>
      <c r="L229" s="12"/>
    </row>
    <row r="230" spans="1:12" ht="20.25">
      <c r="A230" s="13" t="s">
        <v>215</v>
      </c>
      <c r="B230" s="14" t="s">
        <v>378</v>
      </c>
      <c r="C230" s="12"/>
      <c r="D230" s="12"/>
      <c r="E230" s="12"/>
      <c r="F230" s="12"/>
      <c r="G230" s="12"/>
      <c r="H230" s="41"/>
      <c r="I230" s="41"/>
      <c r="J230" s="12"/>
      <c r="K230" s="12"/>
      <c r="L230" s="12"/>
    </row>
    <row r="231" spans="1:12" ht="36" customHeight="1">
      <c r="A231" s="12" t="s">
        <v>217</v>
      </c>
      <c r="B231" s="15" t="s">
        <v>379</v>
      </c>
      <c r="C231" s="12" t="s">
        <v>179</v>
      </c>
      <c r="D231" s="12">
        <v>170</v>
      </c>
      <c r="E231" s="12">
        <v>170</v>
      </c>
      <c r="F231" s="12">
        <v>170</v>
      </c>
      <c r="G231" s="12">
        <v>170</v>
      </c>
      <c r="H231" s="41">
        <v>170</v>
      </c>
      <c r="I231" s="41"/>
      <c r="J231" s="12"/>
      <c r="K231" s="12" t="s">
        <v>165</v>
      </c>
      <c r="L231" s="12" t="s">
        <v>190</v>
      </c>
    </row>
    <row r="232" spans="1:12" ht="25.5" customHeight="1">
      <c r="A232" s="16" t="s">
        <v>25</v>
      </c>
      <c r="B232" s="15" t="s">
        <v>620</v>
      </c>
      <c r="C232" s="12" t="s">
        <v>189</v>
      </c>
      <c r="D232" s="12"/>
      <c r="E232" s="12"/>
      <c r="F232" s="12"/>
      <c r="G232" s="12"/>
      <c r="H232" s="41">
        <v>1597</v>
      </c>
      <c r="I232" s="41"/>
      <c r="J232" s="12"/>
      <c r="K232" s="12" t="s">
        <v>167</v>
      </c>
      <c r="L232" s="12" t="s">
        <v>167</v>
      </c>
    </row>
    <row r="233" spans="1:12" ht="25.5" customHeight="1">
      <c r="A233" s="16"/>
      <c r="B233" s="15" t="s">
        <v>621</v>
      </c>
      <c r="C233" s="12" t="s">
        <v>189</v>
      </c>
      <c r="D233" s="12"/>
      <c r="E233" s="12"/>
      <c r="F233" s="12"/>
      <c r="G233" s="12"/>
      <c r="H233" s="41">
        <v>288</v>
      </c>
      <c r="I233" s="41"/>
      <c r="J233" s="12"/>
      <c r="K233" s="12"/>
      <c r="L233" s="12"/>
    </row>
    <row r="234" spans="1:12" ht="25.5" customHeight="1">
      <c r="A234" s="16"/>
      <c r="B234" s="15" t="s">
        <v>622</v>
      </c>
      <c r="C234" s="12" t="s">
        <v>189</v>
      </c>
      <c r="D234" s="12"/>
      <c r="E234" s="12"/>
      <c r="F234" s="12"/>
      <c r="G234" s="12"/>
      <c r="H234" s="41">
        <v>1256</v>
      </c>
      <c r="I234" s="41"/>
      <c r="J234" s="12"/>
      <c r="K234" s="12"/>
      <c r="L234" s="12"/>
    </row>
    <row r="235" spans="1:12" ht="25.5" customHeight="1">
      <c r="A235" s="16"/>
      <c r="B235" s="15" t="s">
        <v>624</v>
      </c>
      <c r="C235" s="12" t="s">
        <v>189</v>
      </c>
      <c r="D235" s="12"/>
      <c r="E235" s="12"/>
      <c r="F235" s="12"/>
      <c r="G235" s="12"/>
      <c r="H235" s="41">
        <v>30</v>
      </c>
      <c r="I235" s="41"/>
      <c r="J235" s="12"/>
      <c r="K235" s="12"/>
      <c r="L235" s="12"/>
    </row>
    <row r="236" spans="1:12" ht="24" customHeight="1">
      <c r="A236" s="12"/>
      <c r="B236" s="15" t="s">
        <v>623</v>
      </c>
      <c r="C236" s="12" t="s">
        <v>189</v>
      </c>
      <c r="D236" s="12">
        <v>0</v>
      </c>
      <c r="E236" s="12">
        <v>0</v>
      </c>
      <c r="F236" s="12">
        <v>0</v>
      </c>
      <c r="G236" s="12">
        <v>0</v>
      </c>
      <c r="H236" s="41">
        <v>22</v>
      </c>
      <c r="I236" s="41"/>
      <c r="J236" s="12"/>
      <c r="K236" s="12" t="s">
        <v>167</v>
      </c>
      <c r="L236" s="12" t="s">
        <v>167</v>
      </c>
    </row>
    <row r="237" spans="1:12" ht="58.5" customHeight="1">
      <c r="A237" s="12" t="s">
        <v>224</v>
      </c>
      <c r="B237" s="15" t="s">
        <v>399</v>
      </c>
      <c r="C237" s="12" t="s">
        <v>189</v>
      </c>
      <c r="D237" s="12"/>
      <c r="E237" s="12"/>
      <c r="F237" s="12">
        <v>2</v>
      </c>
      <c r="G237" s="12">
        <v>3</v>
      </c>
      <c r="H237" s="41">
        <v>3</v>
      </c>
      <c r="I237" s="41"/>
      <c r="J237" s="12"/>
      <c r="K237" s="12" t="s">
        <v>167</v>
      </c>
      <c r="L237" s="12" t="s">
        <v>400</v>
      </c>
    </row>
    <row r="238" spans="1:12" ht="20.25">
      <c r="A238" s="13" t="s">
        <v>310</v>
      </c>
      <c r="B238" s="14" t="s">
        <v>401</v>
      </c>
      <c r="C238" s="12"/>
      <c r="D238" s="12"/>
      <c r="E238" s="12"/>
      <c r="F238" s="12"/>
      <c r="G238" s="12"/>
      <c r="H238" s="41"/>
      <c r="I238" s="41"/>
      <c r="J238" s="12"/>
      <c r="K238" s="12"/>
      <c r="L238" s="12"/>
    </row>
    <row r="239" spans="1:12" ht="33" customHeight="1">
      <c r="A239" s="12" t="s">
        <v>312</v>
      </c>
      <c r="B239" s="15" t="s">
        <v>462</v>
      </c>
      <c r="C239" s="12" t="s">
        <v>189</v>
      </c>
      <c r="D239" s="13">
        <v>7</v>
      </c>
      <c r="E239" s="13">
        <v>7</v>
      </c>
      <c r="F239" s="13">
        <v>7</v>
      </c>
      <c r="G239" s="13">
        <v>7</v>
      </c>
      <c r="H239" s="38">
        <v>7</v>
      </c>
      <c r="I239" s="38">
        <v>7</v>
      </c>
      <c r="J239" s="12" t="s">
        <v>402</v>
      </c>
      <c r="K239" s="12" t="s">
        <v>165</v>
      </c>
      <c r="L239" s="12" t="s">
        <v>463</v>
      </c>
    </row>
    <row r="240" spans="1:12" ht="27" customHeight="1">
      <c r="A240" s="12" t="s">
        <v>464</v>
      </c>
      <c r="B240" s="15" t="s">
        <v>353</v>
      </c>
      <c r="C240" s="12" t="s">
        <v>189</v>
      </c>
      <c r="D240" s="12">
        <v>7</v>
      </c>
      <c r="E240" s="12">
        <v>7</v>
      </c>
      <c r="F240" s="12">
        <v>7</v>
      </c>
      <c r="G240" s="12">
        <v>7</v>
      </c>
      <c r="H240" s="41">
        <v>7</v>
      </c>
      <c r="I240" s="41">
        <v>7</v>
      </c>
      <c r="J240" s="12" t="s">
        <v>167</v>
      </c>
      <c r="K240" s="12" t="s">
        <v>167</v>
      </c>
      <c r="L240" s="12" t="s">
        <v>167</v>
      </c>
    </row>
    <row r="241" spans="1:12" ht="24" customHeight="1">
      <c r="A241" s="12"/>
      <c r="B241" s="15" t="s">
        <v>403</v>
      </c>
      <c r="C241" s="12" t="s">
        <v>598</v>
      </c>
      <c r="D241" s="12">
        <v>265</v>
      </c>
      <c r="E241" s="12">
        <v>325</v>
      </c>
      <c r="F241" s="12">
        <v>365</v>
      </c>
      <c r="G241" s="12">
        <v>345</v>
      </c>
      <c r="H241" s="41">
        <v>345</v>
      </c>
      <c r="I241" s="41">
        <v>345</v>
      </c>
      <c r="J241" s="12" t="s">
        <v>167</v>
      </c>
      <c r="K241" s="12" t="s">
        <v>167</v>
      </c>
      <c r="L241" s="12" t="s">
        <v>167</v>
      </c>
    </row>
    <row r="242" spans="1:12" ht="38.25" customHeight="1">
      <c r="A242" s="12" t="s">
        <v>313</v>
      </c>
      <c r="B242" s="15" t="s">
        <v>404</v>
      </c>
      <c r="C242" s="12" t="s">
        <v>194</v>
      </c>
      <c r="D242" s="13">
        <v>257</v>
      </c>
      <c r="E242" s="13">
        <v>286</v>
      </c>
      <c r="F242" s="13">
        <v>312</v>
      </c>
      <c r="G242" s="13">
        <v>319</v>
      </c>
      <c r="H242" s="38">
        <v>341</v>
      </c>
      <c r="I242" s="38"/>
      <c r="J242" s="12" t="s">
        <v>402</v>
      </c>
      <c r="K242" s="12" t="s">
        <v>165</v>
      </c>
      <c r="L242" s="12" t="s">
        <v>167</v>
      </c>
    </row>
    <row r="243" spans="1:12" ht="21" customHeight="1">
      <c r="A243" s="12"/>
      <c r="B243" s="15" t="s">
        <v>405</v>
      </c>
      <c r="C243" s="12" t="s">
        <v>194</v>
      </c>
      <c r="D243" s="12">
        <v>257</v>
      </c>
      <c r="E243" s="12">
        <v>286</v>
      </c>
      <c r="F243" s="12">
        <v>312</v>
      </c>
      <c r="G243" s="12">
        <v>319</v>
      </c>
      <c r="H243" s="41">
        <v>341</v>
      </c>
      <c r="I243" s="41"/>
      <c r="J243" s="12" t="s">
        <v>167</v>
      </c>
      <c r="K243" s="12" t="s">
        <v>167</v>
      </c>
      <c r="L243" s="12" t="s">
        <v>167</v>
      </c>
    </row>
    <row r="244" spans="1:12" ht="34.5" customHeight="1">
      <c r="A244" s="36" t="s">
        <v>314</v>
      </c>
      <c r="B244" s="15" t="s">
        <v>465</v>
      </c>
      <c r="C244" s="12" t="s">
        <v>194</v>
      </c>
      <c r="D244" s="12">
        <v>29</v>
      </c>
      <c r="E244" s="12">
        <v>45</v>
      </c>
      <c r="F244" s="12">
        <v>49</v>
      </c>
      <c r="G244" s="12">
        <v>49</v>
      </c>
      <c r="H244" s="41">
        <v>51</v>
      </c>
      <c r="I244" s="41"/>
      <c r="J244" s="12" t="s">
        <v>402</v>
      </c>
      <c r="K244" s="12" t="s">
        <v>165</v>
      </c>
      <c r="L244" s="12" t="s">
        <v>463</v>
      </c>
    </row>
    <row r="245" spans="1:12" ht="22.5" customHeight="1">
      <c r="A245" s="12"/>
      <c r="B245" s="15" t="s">
        <v>466</v>
      </c>
      <c r="C245" s="12"/>
      <c r="D245" s="12"/>
      <c r="E245" s="12"/>
      <c r="F245" s="12"/>
      <c r="G245" s="12"/>
      <c r="H245" s="41"/>
      <c r="I245" s="41"/>
      <c r="J245" s="12"/>
      <c r="K245" s="12"/>
      <c r="L245" s="12"/>
    </row>
    <row r="246" spans="1:12" ht="22.5" customHeight="1">
      <c r="A246" s="36" t="s">
        <v>467</v>
      </c>
      <c r="B246" s="15" t="s">
        <v>353</v>
      </c>
      <c r="C246" s="12" t="s">
        <v>194</v>
      </c>
      <c r="D246" s="12">
        <v>29</v>
      </c>
      <c r="E246" s="12">
        <v>45</v>
      </c>
      <c r="F246" s="12">
        <v>49</v>
      </c>
      <c r="G246" s="12">
        <v>49</v>
      </c>
      <c r="H246" s="41">
        <v>51</v>
      </c>
      <c r="I246" s="41"/>
      <c r="J246" s="12" t="s">
        <v>167</v>
      </c>
      <c r="K246" s="12" t="s">
        <v>167</v>
      </c>
      <c r="L246" s="12" t="s">
        <v>167</v>
      </c>
    </row>
    <row r="247" spans="1:12" ht="73.5" customHeight="1">
      <c r="A247" s="36" t="s">
        <v>316</v>
      </c>
      <c r="B247" s="15" t="s">
        <v>406</v>
      </c>
      <c r="C247" s="12" t="s">
        <v>194</v>
      </c>
      <c r="D247" s="12">
        <v>6</v>
      </c>
      <c r="E247" s="12">
        <v>5</v>
      </c>
      <c r="F247" s="12">
        <v>11</v>
      </c>
      <c r="G247" s="12">
        <v>6</v>
      </c>
      <c r="H247" s="41">
        <v>6</v>
      </c>
      <c r="I247" s="41">
        <v>6</v>
      </c>
      <c r="J247" s="12" t="s">
        <v>407</v>
      </c>
      <c r="K247" s="12"/>
      <c r="L247" s="12" t="s">
        <v>387</v>
      </c>
    </row>
    <row r="248" spans="1:13" ht="39" customHeight="1">
      <c r="A248" s="36" t="s">
        <v>317</v>
      </c>
      <c r="B248" s="15" t="s">
        <v>408</v>
      </c>
      <c r="C248" s="12" t="s">
        <v>189</v>
      </c>
      <c r="D248" s="13">
        <v>10</v>
      </c>
      <c r="E248" s="13">
        <v>10</v>
      </c>
      <c r="F248" s="13">
        <v>10</v>
      </c>
      <c r="G248" s="13">
        <v>10</v>
      </c>
      <c r="H248" s="38">
        <v>10</v>
      </c>
      <c r="I248" s="38">
        <v>10</v>
      </c>
      <c r="J248" s="12" t="s">
        <v>469</v>
      </c>
      <c r="K248" s="12"/>
      <c r="L248" s="12" t="s">
        <v>387</v>
      </c>
      <c r="M248" s="7"/>
    </row>
    <row r="249" spans="1:12" ht="25.5" customHeight="1">
      <c r="A249" s="16"/>
      <c r="B249" s="15" t="s">
        <v>353</v>
      </c>
      <c r="C249" s="12" t="s">
        <v>189</v>
      </c>
      <c r="D249" s="12">
        <v>10</v>
      </c>
      <c r="E249" s="12">
        <v>10</v>
      </c>
      <c r="F249" s="12">
        <v>10</v>
      </c>
      <c r="G249" s="12">
        <v>10</v>
      </c>
      <c r="H249" s="41">
        <v>10</v>
      </c>
      <c r="I249" s="41">
        <v>10</v>
      </c>
      <c r="J249" s="12" t="s">
        <v>167</v>
      </c>
      <c r="K249" s="12" t="s">
        <v>167</v>
      </c>
      <c r="L249" s="12" t="s">
        <v>167</v>
      </c>
    </row>
    <row r="250" spans="1:12" ht="37.5" customHeight="1">
      <c r="A250" s="12" t="s">
        <v>318</v>
      </c>
      <c r="B250" s="15" t="s">
        <v>411</v>
      </c>
      <c r="C250" s="12" t="s">
        <v>189</v>
      </c>
      <c r="D250" s="12">
        <v>2</v>
      </c>
      <c r="E250" s="12">
        <v>2</v>
      </c>
      <c r="F250" s="12">
        <v>2</v>
      </c>
      <c r="G250" s="12">
        <v>2</v>
      </c>
      <c r="H250" s="41">
        <v>2</v>
      </c>
      <c r="I250" s="41">
        <v>2</v>
      </c>
      <c r="J250" s="12" t="s">
        <v>410</v>
      </c>
      <c r="K250" s="12"/>
      <c r="L250" s="12" t="s">
        <v>387</v>
      </c>
    </row>
    <row r="251" spans="1:12" ht="37.5">
      <c r="A251" s="12" t="s">
        <v>319</v>
      </c>
      <c r="B251" s="15" t="s">
        <v>412</v>
      </c>
      <c r="C251" s="12" t="s">
        <v>189</v>
      </c>
      <c r="D251" s="12">
        <v>10</v>
      </c>
      <c r="E251" s="12">
        <v>10</v>
      </c>
      <c r="F251" s="12">
        <v>10</v>
      </c>
      <c r="G251" s="12">
        <v>10</v>
      </c>
      <c r="H251" s="41">
        <v>10</v>
      </c>
      <c r="I251" s="41">
        <v>10</v>
      </c>
      <c r="J251" s="12" t="s">
        <v>409</v>
      </c>
      <c r="K251" s="12" t="s">
        <v>167</v>
      </c>
      <c r="L251" s="12" t="s">
        <v>167</v>
      </c>
    </row>
    <row r="252" spans="1:12" ht="20.25">
      <c r="A252" s="12"/>
      <c r="B252" s="15" t="s">
        <v>413</v>
      </c>
      <c r="C252" s="12"/>
      <c r="D252" s="12"/>
      <c r="E252" s="12"/>
      <c r="F252" s="12"/>
      <c r="G252" s="12"/>
      <c r="H252" s="41"/>
      <c r="I252" s="41"/>
      <c r="J252" s="12"/>
      <c r="K252" s="12"/>
      <c r="L252" s="12"/>
    </row>
    <row r="253" spans="1:12" ht="21" customHeight="1">
      <c r="A253" s="12"/>
      <c r="B253" s="15" t="s">
        <v>414</v>
      </c>
      <c r="C253" s="12" t="s">
        <v>189</v>
      </c>
      <c r="D253" s="12">
        <v>2</v>
      </c>
      <c r="E253" s="12">
        <v>2</v>
      </c>
      <c r="F253" s="12">
        <v>2</v>
      </c>
      <c r="G253" s="12">
        <v>2</v>
      </c>
      <c r="H253" s="41">
        <v>2</v>
      </c>
      <c r="I253" s="41">
        <v>2</v>
      </c>
      <c r="J253" s="12" t="s">
        <v>167</v>
      </c>
      <c r="K253" s="12" t="s">
        <v>167</v>
      </c>
      <c r="L253" s="12" t="s">
        <v>167</v>
      </c>
    </row>
    <row r="254" spans="1:12" ht="16.5" customHeight="1">
      <c r="A254" s="12"/>
      <c r="B254" s="15" t="s">
        <v>415</v>
      </c>
      <c r="C254" s="12" t="s">
        <v>189</v>
      </c>
      <c r="D254" s="12">
        <v>3</v>
      </c>
      <c r="E254" s="12">
        <v>3</v>
      </c>
      <c r="F254" s="12">
        <v>3</v>
      </c>
      <c r="G254" s="12">
        <v>3</v>
      </c>
      <c r="H254" s="41">
        <v>3</v>
      </c>
      <c r="I254" s="41">
        <v>3</v>
      </c>
      <c r="J254" s="12" t="s">
        <v>167</v>
      </c>
      <c r="K254" s="12" t="s">
        <v>167</v>
      </c>
      <c r="L254" s="12" t="s">
        <v>167</v>
      </c>
    </row>
    <row r="255" spans="1:12" ht="19.5" customHeight="1">
      <c r="A255" s="12"/>
      <c r="B255" s="15" t="s">
        <v>416</v>
      </c>
      <c r="C255" s="12" t="s">
        <v>189</v>
      </c>
      <c r="D255" s="12">
        <v>5</v>
      </c>
      <c r="E255" s="12">
        <v>5</v>
      </c>
      <c r="F255" s="12">
        <v>5</v>
      </c>
      <c r="G255" s="12">
        <v>5</v>
      </c>
      <c r="H255" s="41">
        <v>5</v>
      </c>
      <c r="I255" s="41">
        <v>5</v>
      </c>
      <c r="J255" s="12" t="s">
        <v>167</v>
      </c>
      <c r="K255" s="12" t="s">
        <v>167</v>
      </c>
      <c r="L255" s="12" t="s">
        <v>167</v>
      </c>
    </row>
    <row r="256" spans="1:12" s="5" customFormat="1" ht="49.5" customHeight="1">
      <c r="A256" s="16" t="s">
        <v>417</v>
      </c>
      <c r="B256" s="15" t="s">
        <v>418</v>
      </c>
      <c r="C256" s="12" t="s">
        <v>194</v>
      </c>
      <c r="D256" s="13">
        <v>1556</v>
      </c>
      <c r="E256" s="13">
        <v>1476</v>
      </c>
      <c r="F256" s="13">
        <v>1363</v>
      </c>
      <c r="G256" s="13">
        <v>1288</v>
      </c>
      <c r="H256" s="38">
        <v>1164</v>
      </c>
      <c r="I256" s="38"/>
      <c r="J256" s="12" t="s">
        <v>469</v>
      </c>
      <c r="K256" s="12"/>
      <c r="L256" s="12" t="s">
        <v>387</v>
      </c>
    </row>
    <row r="257" spans="1:12" ht="20.25">
      <c r="A257" s="30"/>
      <c r="B257" s="29" t="s">
        <v>470</v>
      </c>
      <c r="C257" s="12" t="s">
        <v>194</v>
      </c>
      <c r="D257" s="30">
        <v>1556</v>
      </c>
      <c r="E257" s="30">
        <v>1476</v>
      </c>
      <c r="F257" s="30">
        <v>1363</v>
      </c>
      <c r="G257" s="30">
        <v>1288</v>
      </c>
      <c r="H257" s="45">
        <v>1164</v>
      </c>
      <c r="I257" s="45"/>
      <c r="J257" s="30"/>
      <c r="K257" s="30"/>
      <c r="L257" s="12"/>
    </row>
    <row r="258" spans="1:12" ht="66" customHeight="1">
      <c r="A258" s="16"/>
      <c r="B258" s="15" t="s">
        <v>556</v>
      </c>
      <c r="C258" s="12" t="s">
        <v>194</v>
      </c>
      <c r="D258" s="12">
        <v>20</v>
      </c>
      <c r="E258" s="12">
        <v>18</v>
      </c>
      <c r="F258" s="12">
        <v>8</v>
      </c>
      <c r="G258" s="12">
        <v>9</v>
      </c>
      <c r="H258" s="41">
        <v>11</v>
      </c>
      <c r="I258" s="41"/>
      <c r="J258" s="12" t="s">
        <v>409</v>
      </c>
      <c r="K258" s="12" t="s">
        <v>167</v>
      </c>
      <c r="L258" s="12" t="s">
        <v>551</v>
      </c>
    </row>
    <row r="259" spans="1:12" s="5" customFormat="1" ht="39" customHeight="1">
      <c r="A259" s="16" t="s">
        <v>557</v>
      </c>
      <c r="B259" s="15" t="s">
        <v>558</v>
      </c>
      <c r="C259" s="12" t="s">
        <v>194</v>
      </c>
      <c r="D259" s="13">
        <v>183</v>
      </c>
      <c r="E259" s="13">
        <v>184</v>
      </c>
      <c r="F259" s="13">
        <v>187</v>
      </c>
      <c r="G259" s="13">
        <v>189</v>
      </c>
      <c r="H259" s="38">
        <v>185</v>
      </c>
      <c r="I259" s="38"/>
      <c r="J259" s="12" t="s">
        <v>469</v>
      </c>
      <c r="K259" s="12"/>
      <c r="L259" s="12" t="s">
        <v>387</v>
      </c>
    </row>
    <row r="260" spans="1:12" ht="20.25">
      <c r="A260" s="12"/>
      <c r="B260" s="15" t="s">
        <v>172</v>
      </c>
      <c r="C260" s="12"/>
      <c r="D260" s="12"/>
      <c r="E260" s="12"/>
      <c r="F260" s="12"/>
      <c r="G260" s="12"/>
      <c r="H260" s="41"/>
      <c r="I260" s="41"/>
      <c r="J260" s="12"/>
      <c r="K260" s="12"/>
      <c r="L260" s="12"/>
    </row>
    <row r="261" spans="1:12" ht="24" customHeight="1">
      <c r="A261" s="16"/>
      <c r="B261" s="15" t="s">
        <v>353</v>
      </c>
      <c r="C261" s="12" t="s">
        <v>194</v>
      </c>
      <c r="D261" s="12">
        <v>183</v>
      </c>
      <c r="E261" s="12">
        <v>184</v>
      </c>
      <c r="F261" s="12">
        <v>187</v>
      </c>
      <c r="G261" s="12">
        <v>189</v>
      </c>
      <c r="H261" s="41">
        <v>185</v>
      </c>
      <c r="I261" s="41"/>
      <c r="J261" s="12" t="s">
        <v>409</v>
      </c>
      <c r="K261" s="12" t="s">
        <v>167</v>
      </c>
      <c r="L261" s="12" t="s">
        <v>167</v>
      </c>
    </row>
    <row r="262" spans="1:12" ht="35.25" customHeight="1">
      <c r="A262" s="16" t="s">
        <v>559</v>
      </c>
      <c r="B262" s="15" t="s">
        <v>560</v>
      </c>
      <c r="C262" s="12" t="s">
        <v>471</v>
      </c>
      <c r="D262" s="12">
        <v>440</v>
      </c>
      <c r="E262" s="12">
        <v>80</v>
      </c>
      <c r="F262" s="12">
        <v>0</v>
      </c>
      <c r="G262" s="12">
        <v>0</v>
      </c>
      <c r="H262" s="41">
        <v>0</v>
      </c>
      <c r="I262" s="41">
        <v>0</v>
      </c>
      <c r="J262" s="12" t="s">
        <v>472</v>
      </c>
      <c r="K262" s="12" t="s">
        <v>204</v>
      </c>
      <c r="L262" s="12" t="s">
        <v>21</v>
      </c>
    </row>
    <row r="263" spans="1:12" ht="21.75">
      <c r="A263" s="13" t="s">
        <v>320</v>
      </c>
      <c r="B263" s="14" t="s">
        <v>148</v>
      </c>
      <c r="C263" s="12"/>
      <c r="D263" s="12"/>
      <c r="E263" s="12"/>
      <c r="F263" s="12"/>
      <c r="G263" s="12"/>
      <c r="H263" s="41"/>
      <c r="I263" s="41"/>
      <c r="J263" s="12"/>
      <c r="K263" s="12"/>
      <c r="L263" s="12"/>
    </row>
    <row r="264" spans="1:12" s="5" customFormat="1" ht="34.5" customHeight="1">
      <c r="A264" s="30" t="s">
        <v>561</v>
      </c>
      <c r="B264" s="29" t="s">
        <v>562</v>
      </c>
      <c r="C264" s="30" t="s">
        <v>189</v>
      </c>
      <c r="D264" s="40">
        <v>3</v>
      </c>
      <c r="E264" s="40">
        <v>3</v>
      </c>
      <c r="F264" s="40">
        <v>3</v>
      </c>
      <c r="G264" s="40">
        <v>3</v>
      </c>
      <c r="H264" s="47">
        <v>3</v>
      </c>
      <c r="I264" s="47">
        <v>3</v>
      </c>
      <c r="J264" s="12" t="s">
        <v>487</v>
      </c>
      <c r="K264" s="30" t="s">
        <v>165</v>
      </c>
      <c r="L264" s="12" t="s">
        <v>245</v>
      </c>
    </row>
    <row r="265" spans="1:12" ht="24" customHeight="1">
      <c r="A265" s="16"/>
      <c r="B265" s="15" t="s">
        <v>563</v>
      </c>
      <c r="C265" s="30" t="s">
        <v>189</v>
      </c>
      <c r="D265" s="30">
        <v>3</v>
      </c>
      <c r="E265" s="30">
        <v>3</v>
      </c>
      <c r="F265" s="30">
        <v>3</v>
      </c>
      <c r="G265" s="30">
        <v>3</v>
      </c>
      <c r="H265" s="45">
        <v>3</v>
      </c>
      <c r="I265" s="45">
        <v>3</v>
      </c>
      <c r="J265" s="12" t="s">
        <v>564</v>
      </c>
      <c r="K265" s="12" t="s">
        <v>167</v>
      </c>
      <c r="L265" s="12" t="s">
        <v>245</v>
      </c>
    </row>
    <row r="266" spans="1:12" s="5" customFormat="1" ht="31.5" customHeight="1">
      <c r="A266" s="12" t="s">
        <v>565</v>
      </c>
      <c r="B266" s="15" t="s">
        <v>566</v>
      </c>
      <c r="C266" s="12" t="s">
        <v>189</v>
      </c>
      <c r="D266" s="13">
        <v>100</v>
      </c>
      <c r="E266" s="13">
        <v>100</v>
      </c>
      <c r="F266" s="13">
        <v>100</v>
      </c>
      <c r="G266" s="13">
        <v>100</v>
      </c>
      <c r="H266" s="38">
        <v>100</v>
      </c>
      <c r="I266" s="38">
        <v>100</v>
      </c>
      <c r="J266" s="12" t="s">
        <v>487</v>
      </c>
      <c r="K266" s="12" t="s">
        <v>165</v>
      </c>
      <c r="L266" s="12" t="s">
        <v>245</v>
      </c>
    </row>
    <row r="267" spans="1:12" ht="36" customHeight="1">
      <c r="A267" s="16"/>
      <c r="B267" s="15" t="s">
        <v>488</v>
      </c>
      <c r="C267" s="12" t="s">
        <v>189</v>
      </c>
      <c r="D267" s="12">
        <v>100</v>
      </c>
      <c r="E267" s="12">
        <v>100</v>
      </c>
      <c r="F267" s="12">
        <v>100</v>
      </c>
      <c r="G267" s="12">
        <v>100</v>
      </c>
      <c r="H267" s="41">
        <v>100</v>
      </c>
      <c r="I267" s="41">
        <v>100</v>
      </c>
      <c r="J267" s="12" t="s">
        <v>564</v>
      </c>
      <c r="K267" s="12" t="s">
        <v>167</v>
      </c>
      <c r="L267" s="12" t="s">
        <v>245</v>
      </c>
    </row>
    <row r="268" spans="1:12" s="5" customFormat="1" ht="43.5" customHeight="1">
      <c r="A268" s="12" t="s">
        <v>567</v>
      </c>
      <c r="B268" s="15" t="s">
        <v>489</v>
      </c>
      <c r="C268" s="12" t="s">
        <v>189</v>
      </c>
      <c r="D268" s="12">
        <v>1</v>
      </c>
      <c r="E268" s="12">
        <v>1</v>
      </c>
      <c r="F268" s="12">
        <v>4</v>
      </c>
      <c r="G268" s="12">
        <v>4</v>
      </c>
      <c r="H268" s="41">
        <v>4</v>
      </c>
      <c r="I268" s="41">
        <v>4</v>
      </c>
      <c r="J268" s="12" t="s">
        <v>487</v>
      </c>
      <c r="K268" s="12" t="s">
        <v>167</v>
      </c>
      <c r="L268" s="12" t="s">
        <v>245</v>
      </c>
    </row>
    <row r="269" spans="1:12" ht="24" customHeight="1">
      <c r="A269" s="12"/>
      <c r="B269" s="15" t="s">
        <v>563</v>
      </c>
      <c r="C269" s="12" t="s">
        <v>189</v>
      </c>
      <c r="D269" s="12">
        <v>1</v>
      </c>
      <c r="E269" s="12">
        <v>1</v>
      </c>
      <c r="F269" s="12">
        <v>4</v>
      </c>
      <c r="G269" s="12">
        <v>4</v>
      </c>
      <c r="H269" s="41">
        <v>4</v>
      </c>
      <c r="I269" s="41">
        <v>4</v>
      </c>
      <c r="J269" s="12" t="s">
        <v>564</v>
      </c>
      <c r="K269" s="12" t="s">
        <v>167</v>
      </c>
      <c r="L269" s="12" t="s">
        <v>245</v>
      </c>
    </row>
    <row r="270" spans="1:12" s="5" customFormat="1" ht="58.5" customHeight="1">
      <c r="A270" s="12" t="s">
        <v>568</v>
      </c>
      <c r="B270" s="15" t="s">
        <v>569</v>
      </c>
      <c r="C270" s="12" t="s">
        <v>490</v>
      </c>
      <c r="D270" s="12"/>
      <c r="E270" s="12"/>
      <c r="F270" s="12">
        <v>110</v>
      </c>
      <c r="G270" s="12">
        <v>110</v>
      </c>
      <c r="H270" s="41">
        <v>311</v>
      </c>
      <c r="I270" s="41">
        <v>311</v>
      </c>
      <c r="J270" s="12" t="s">
        <v>487</v>
      </c>
      <c r="K270" s="12" t="s">
        <v>165</v>
      </c>
      <c r="L270" s="12" t="s">
        <v>245</v>
      </c>
    </row>
    <row r="271" spans="1:12" ht="43.5" customHeight="1">
      <c r="A271" s="12"/>
      <c r="B271" s="15" t="s">
        <v>398</v>
      </c>
      <c r="C271" s="12" t="s">
        <v>490</v>
      </c>
      <c r="D271" s="12"/>
      <c r="E271" s="12"/>
      <c r="F271" s="12">
        <v>110</v>
      </c>
      <c r="G271" s="12">
        <v>110</v>
      </c>
      <c r="H271" s="41">
        <v>281</v>
      </c>
      <c r="I271" s="41"/>
      <c r="J271" s="12" t="s">
        <v>564</v>
      </c>
      <c r="K271" s="12" t="s">
        <v>167</v>
      </c>
      <c r="L271" s="12" t="s">
        <v>245</v>
      </c>
    </row>
    <row r="272" spans="1:12" s="5" customFormat="1" ht="31.5" customHeight="1">
      <c r="A272" s="12" t="s">
        <v>570</v>
      </c>
      <c r="B272" s="15" t="s">
        <v>571</v>
      </c>
      <c r="C272" s="12" t="s">
        <v>194</v>
      </c>
      <c r="D272" s="13">
        <v>15</v>
      </c>
      <c r="E272" s="13">
        <v>16</v>
      </c>
      <c r="F272" s="13">
        <v>16</v>
      </c>
      <c r="G272" s="13">
        <v>17</v>
      </c>
      <c r="H272" s="38">
        <v>18</v>
      </c>
      <c r="I272" s="38"/>
      <c r="J272" s="12" t="s">
        <v>491</v>
      </c>
      <c r="K272" s="12" t="s">
        <v>165</v>
      </c>
      <c r="L272" s="12" t="s">
        <v>245</v>
      </c>
    </row>
    <row r="273" spans="1:12" ht="39" customHeight="1">
      <c r="A273" s="12"/>
      <c r="B273" s="15" t="s">
        <v>572</v>
      </c>
      <c r="C273" s="12" t="s">
        <v>194</v>
      </c>
      <c r="D273" s="12">
        <v>15</v>
      </c>
      <c r="E273" s="12">
        <v>16</v>
      </c>
      <c r="F273" s="12">
        <v>16</v>
      </c>
      <c r="G273" s="12">
        <v>17</v>
      </c>
      <c r="H273" s="41">
        <v>17</v>
      </c>
      <c r="I273" s="41"/>
      <c r="J273" s="12"/>
      <c r="K273" s="12" t="s">
        <v>167</v>
      </c>
      <c r="L273" s="12" t="s">
        <v>245</v>
      </c>
    </row>
    <row r="274" spans="1:12" s="5" customFormat="1" ht="31.5" customHeight="1">
      <c r="A274" s="12" t="s">
        <v>573</v>
      </c>
      <c r="B274" s="15" t="s">
        <v>574</v>
      </c>
      <c r="C274" s="12" t="s">
        <v>194</v>
      </c>
      <c r="D274" s="13">
        <v>65</v>
      </c>
      <c r="E274" s="13">
        <v>65</v>
      </c>
      <c r="F274" s="13">
        <v>65</v>
      </c>
      <c r="G274" s="13">
        <v>84</v>
      </c>
      <c r="H274" s="38">
        <v>79</v>
      </c>
      <c r="I274" s="38"/>
      <c r="J274" s="12" t="s">
        <v>491</v>
      </c>
      <c r="K274" s="12" t="s">
        <v>165</v>
      </c>
      <c r="L274" s="12" t="s">
        <v>245</v>
      </c>
    </row>
    <row r="275" spans="1:12" ht="51" customHeight="1">
      <c r="A275" s="12"/>
      <c r="B275" s="15" t="s">
        <v>572</v>
      </c>
      <c r="C275" s="12" t="s">
        <v>194</v>
      </c>
      <c r="D275" s="12">
        <v>65</v>
      </c>
      <c r="E275" s="12">
        <v>65</v>
      </c>
      <c r="F275" s="12">
        <v>65</v>
      </c>
      <c r="G275" s="12">
        <v>84</v>
      </c>
      <c r="H275" s="41">
        <v>78</v>
      </c>
      <c r="I275" s="41"/>
      <c r="J275" s="12" t="s">
        <v>564</v>
      </c>
      <c r="K275" s="12" t="s">
        <v>167</v>
      </c>
      <c r="L275" s="12" t="s">
        <v>245</v>
      </c>
    </row>
    <row r="276" spans="1:12" ht="30" customHeight="1">
      <c r="A276" s="12" t="s">
        <v>575</v>
      </c>
      <c r="B276" s="15" t="s">
        <v>576</v>
      </c>
      <c r="C276" s="12" t="s">
        <v>189</v>
      </c>
      <c r="D276" s="12">
        <v>0</v>
      </c>
      <c r="E276" s="12">
        <v>0</v>
      </c>
      <c r="F276" s="12">
        <v>0</v>
      </c>
      <c r="G276" s="12">
        <v>0</v>
      </c>
      <c r="H276" s="41">
        <v>0</v>
      </c>
      <c r="I276" s="41">
        <v>0</v>
      </c>
      <c r="J276" s="12" t="s">
        <v>492</v>
      </c>
      <c r="K276" s="12" t="s">
        <v>204</v>
      </c>
      <c r="L276" s="12" t="s">
        <v>245</v>
      </c>
    </row>
    <row r="277" spans="1:12" ht="37.5">
      <c r="A277" s="12" t="s">
        <v>577</v>
      </c>
      <c r="B277" s="15" t="s">
        <v>493</v>
      </c>
      <c r="C277" s="12" t="s">
        <v>490</v>
      </c>
      <c r="D277" s="12">
        <v>0</v>
      </c>
      <c r="E277" s="12">
        <v>0</v>
      </c>
      <c r="F277" s="12">
        <v>0</v>
      </c>
      <c r="G277" s="12">
        <v>0</v>
      </c>
      <c r="H277" s="41">
        <v>0</v>
      </c>
      <c r="I277" s="41">
        <v>0</v>
      </c>
      <c r="J277" s="12" t="s">
        <v>167</v>
      </c>
      <c r="K277" s="12" t="s">
        <v>167</v>
      </c>
      <c r="L277" s="12" t="s">
        <v>167</v>
      </c>
    </row>
    <row r="278" spans="1:12" ht="37.5">
      <c r="A278" s="12" t="s">
        <v>578</v>
      </c>
      <c r="B278" s="15" t="s">
        <v>494</v>
      </c>
      <c r="C278" s="12" t="s">
        <v>189</v>
      </c>
      <c r="D278" s="12">
        <v>0</v>
      </c>
      <c r="E278" s="12">
        <v>0</v>
      </c>
      <c r="F278" s="12">
        <v>0</v>
      </c>
      <c r="G278" s="12">
        <v>0</v>
      </c>
      <c r="H278" s="41">
        <v>0</v>
      </c>
      <c r="I278" s="41">
        <v>0</v>
      </c>
      <c r="J278" s="12" t="s">
        <v>167</v>
      </c>
      <c r="K278" s="12" t="s">
        <v>167</v>
      </c>
      <c r="L278" s="12" t="s">
        <v>167</v>
      </c>
    </row>
    <row r="279" spans="1:12" ht="37.5">
      <c r="A279" s="12" t="s">
        <v>579</v>
      </c>
      <c r="B279" s="15" t="s">
        <v>580</v>
      </c>
      <c r="C279" s="12" t="s">
        <v>189</v>
      </c>
      <c r="D279" s="12">
        <v>0</v>
      </c>
      <c r="E279" s="12">
        <v>0</v>
      </c>
      <c r="F279" s="12">
        <v>0</v>
      </c>
      <c r="G279" s="12">
        <v>0</v>
      </c>
      <c r="H279" s="41">
        <v>0</v>
      </c>
      <c r="I279" s="41">
        <v>0</v>
      </c>
      <c r="J279" s="12"/>
      <c r="K279" s="12" t="s">
        <v>165</v>
      </c>
      <c r="L279" s="12" t="s">
        <v>167</v>
      </c>
    </row>
    <row r="280" spans="1:12" ht="20.25">
      <c r="A280" s="13" t="s">
        <v>322</v>
      </c>
      <c r="B280" s="14" t="s">
        <v>581</v>
      </c>
      <c r="C280" s="12"/>
      <c r="D280" s="12"/>
      <c r="E280" s="12"/>
      <c r="F280" s="12"/>
      <c r="G280" s="12"/>
      <c r="H280" s="41"/>
      <c r="I280" s="41"/>
      <c r="J280" s="12"/>
      <c r="K280" s="12"/>
      <c r="L280" s="12"/>
    </row>
    <row r="281" spans="1:12" ht="54" customHeight="1">
      <c r="A281" s="12" t="s">
        <v>582</v>
      </c>
      <c r="B281" s="15" t="s">
        <v>583</v>
      </c>
      <c r="C281" s="12" t="s">
        <v>189</v>
      </c>
      <c r="D281" s="12"/>
      <c r="E281" s="12"/>
      <c r="F281" s="12"/>
      <c r="G281" s="12"/>
      <c r="H281" s="41"/>
      <c r="I281" s="41"/>
      <c r="J281" s="12"/>
      <c r="K281" s="12" t="s">
        <v>165</v>
      </c>
      <c r="L281" s="12" t="s">
        <v>190</v>
      </c>
    </row>
    <row r="282" spans="1:12" ht="56.25">
      <c r="A282" s="12" t="s">
        <v>584</v>
      </c>
      <c r="B282" s="15" t="s">
        <v>585</v>
      </c>
      <c r="C282" s="12" t="s">
        <v>189</v>
      </c>
      <c r="D282" s="12">
        <v>9</v>
      </c>
      <c r="E282" s="12">
        <v>9</v>
      </c>
      <c r="F282" s="12">
        <v>9</v>
      </c>
      <c r="G282" s="12">
        <v>10</v>
      </c>
      <c r="H282" s="41">
        <v>10</v>
      </c>
      <c r="I282" s="41">
        <v>10</v>
      </c>
      <c r="J282" s="12"/>
      <c r="K282" s="12" t="s">
        <v>167</v>
      </c>
      <c r="L282" s="12" t="s">
        <v>167</v>
      </c>
    </row>
    <row r="283" spans="1:12" ht="56.25">
      <c r="A283" s="12" t="s">
        <v>586</v>
      </c>
      <c r="B283" s="15" t="s">
        <v>587</v>
      </c>
      <c r="C283" s="12" t="s">
        <v>189</v>
      </c>
      <c r="D283" s="12">
        <v>0</v>
      </c>
      <c r="E283" s="12">
        <v>0</v>
      </c>
      <c r="F283" s="12">
        <v>0</v>
      </c>
      <c r="G283" s="12">
        <v>0</v>
      </c>
      <c r="H283" s="41">
        <v>0</v>
      </c>
      <c r="I283" s="41">
        <v>0</v>
      </c>
      <c r="J283" s="12"/>
      <c r="K283" s="12" t="s">
        <v>167</v>
      </c>
      <c r="L283" s="12" t="s">
        <v>167</v>
      </c>
    </row>
    <row r="284" spans="1:12" ht="25.5" customHeight="1">
      <c r="A284" s="12" t="s">
        <v>588</v>
      </c>
      <c r="B284" s="15" t="s">
        <v>495</v>
      </c>
      <c r="C284" s="12" t="s">
        <v>189</v>
      </c>
      <c r="D284" s="12"/>
      <c r="E284" s="12"/>
      <c r="F284" s="12"/>
      <c r="G284" s="12"/>
      <c r="H284" s="41"/>
      <c r="I284" s="41"/>
      <c r="J284" s="12"/>
      <c r="K284" s="12" t="s">
        <v>167</v>
      </c>
      <c r="L284" s="12" t="s">
        <v>167</v>
      </c>
    </row>
    <row r="285" spans="1:12" ht="75">
      <c r="A285" s="12" t="s">
        <v>589</v>
      </c>
      <c r="B285" s="15" t="s">
        <v>590</v>
      </c>
      <c r="C285" s="12" t="s">
        <v>189</v>
      </c>
      <c r="D285" s="12"/>
      <c r="E285" s="12"/>
      <c r="F285" s="12"/>
      <c r="G285" s="12"/>
      <c r="H285" s="41"/>
      <c r="I285" s="41"/>
      <c r="J285" s="12"/>
      <c r="K285" s="12"/>
      <c r="L285" s="12"/>
    </row>
    <row r="286" spans="1:12" ht="28.5" customHeight="1">
      <c r="A286" s="12" t="s">
        <v>496</v>
      </c>
      <c r="B286" s="15" t="s">
        <v>591</v>
      </c>
      <c r="C286" s="12" t="s">
        <v>189</v>
      </c>
      <c r="D286" s="13">
        <v>64</v>
      </c>
      <c r="E286" s="13">
        <v>67</v>
      </c>
      <c r="F286" s="13">
        <v>69</v>
      </c>
      <c r="G286" s="13">
        <v>77</v>
      </c>
      <c r="H286" s="38">
        <v>76</v>
      </c>
      <c r="I286" s="38"/>
      <c r="J286" s="12"/>
      <c r="K286" s="12" t="s">
        <v>167</v>
      </c>
      <c r="L286" s="12" t="s">
        <v>167</v>
      </c>
    </row>
    <row r="287" spans="1:12" ht="25.5" customHeight="1">
      <c r="A287" s="12"/>
      <c r="B287" s="15" t="s">
        <v>592</v>
      </c>
      <c r="C287" s="12" t="s">
        <v>371</v>
      </c>
      <c r="D287" s="12">
        <v>2354</v>
      </c>
      <c r="E287" s="12">
        <v>2500</v>
      </c>
      <c r="F287" s="12">
        <v>2771.8</v>
      </c>
      <c r="G287" s="12">
        <v>2846.02</v>
      </c>
      <c r="H287" s="41">
        <v>2860</v>
      </c>
      <c r="I287" s="41"/>
      <c r="J287" s="12"/>
      <c r="K287" s="12" t="s">
        <v>167</v>
      </c>
      <c r="L287" s="12" t="s">
        <v>167</v>
      </c>
    </row>
    <row r="288" spans="1:12" ht="22.5" customHeight="1">
      <c r="A288" s="12" t="s">
        <v>497</v>
      </c>
      <c r="B288" s="15" t="s">
        <v>593</v>
      </c>
      <c r="C288" s="12" t="s">
        <v>189</v>
      </c>
      <c r="D288" s="12">
        <v>0</v>
      </c>
      <c r="E288" s="12">
        <v>0</v>
      </c>
      <c r="F288" s="12">
        <v>0</v>
      </c>
      <c r="G288" s="12">
        <v>0</v>
      </c>
      <c r="H288" s="41">
        <v>0</v>
      </c>
      <c r="I288" s="41"/>
      <c r="J288" s="12"/>
      <c r="K288" s="12" t="s">
        <v>167</v>
      </c>
      <c r="L288" s="12" t="s">
        <v>167</v>
      </c>
    </row>
    <row r="289" spans="1:12" ht="24" customHeight="1">
      <c r="A289" s="12"/>
      <c r="B289" s="15" t="s">
        <v>592</v>
      </c>
      <c r="C289" s="12" t="s">
        <v>371</v>
      </c>
      <c r="D289" s="12"/>
      <c r="E289" s="12"/>
      <c r="F289" s="12"/>
      <c r="G289" s="12"/>
      <c r="H289" s="41"/>
      <c r="I289" s="41"/>
      <c r="J289" s="12"/>
      <c r="K289" s="12" t="s">
        <v>167</v>
      </c>
      <c r="L289" s="12" t="s">
        <v>167</v>
      </c>
    </row>
    <row r="290" spans="1:12" ht="25.5" customHeight="1">
      <c r="A290" s="16" t="s">
        <v>498</v>
      </c>
      <c r="B290" s="15" t="s">
        <v>594</v>
      </c>
      <c r="C290" s="12" t="s">
        <v>189</v>
      </c>
      <c r="D290" s="12"/>
      <c r="E290" s="12"/>
      <c r="F290" s="12">
        <v>4</v>
      </c>
      <c r="G290" s="12">
        <v>5</v>
      </c>
      <c r="H290" s="41">
        <v>4</v>
      </c>
      <c r="I290" s="41"/>
      <c r="J290" s="12"/>
      <c r="K290" s="12" t="s">
        <v>167</v>
      </c>
      <c r="L290" s="12" t="s">
        <v>167</v>
      </c>
    </row>
    <row r="291" spans="1:12" ht="25.5" customHeight="1">
      <c r="A291" s="16" t="s">
        <v>499</v>
      </c>
      <c r="B291" s="15" t="s">
        <v>595</v>
      </c>
      <c r="C291" s="12" t="s">
        <v>189</v>
      </c>
      <c r="D291" s="12"/>
      <c r="E291" s="12"/>
      <c r="F291" s="12">
        <v>3</v>
      </c>
      <c r="G291" s="12">
        <v>3</v>
      </c>
      <c r="H291" s="41">
        <v>3</v>
      </c>
      <c r="I291" s="41"/>
      <c r="J291" s="12"/>
      <c r="K291" s="12" t="s">
        <v>167</v>
      </c>
      <c r="L291" s="12" t="s">
        <v>400</v>
      </c>
    </row>
    <row r="292" spans="1:12" ht="24" customHeight="1">
      <c r="A292" s="12"/>
      <c r="B292" s="15" t="s">
        <v>592</v>
      </c>
      <c r="C292" s="12" t="s">
        <v>371</v>
      </c>
      <c r="D292" s="12"/>
      <c r="E292" s="12"/>
      <c r="F292" s="12">
        <v>96</v>
      </c>
      <c r="G292" s="12">
        <v>96</v>
      </c>
      <c r="H292" s="41">
        <v>96</v>
      </c>
      <c r="I292" s="41"/>
      <c r="J292" s="12"/>
      <c r="K292" s="12" t="s">
        <v>167</v>
      </c>
      <c r="L292" s="12" t="s">
        <v>167</v>
      </c>
    </row>
    <row r="293" spans="1:12" ht="21" customHeight="1">
      <c r="A293" s="16" t="s">
        <v>500</v>
      </c>
      <c r="B293" s="15" t="s">
        <v>596</v>
      </c>
      <c r="C293" s="12" t="s">
        <v>189</v>
      </c>
      <c r="D293" s="12"/>
      <c r="E293" s="12"/>
      <c r="F293" s="12">
        <v>1</v>
      </c>
      <c r="G293" s="12">
        <v>2</v>
      </c>
      <c r="H293" s="41">
        <v>2</v>
      </c>
      <c r="I293" s="41"/>
      <c r="J293" s="12"/>
      <c r="K293" s="12" t="s">
        <v>167</v>
      </c>
      <c r="L293" s="12" t="s">
        <v>167</v>
      </c>
    </row>
    <row r="294" spans="1:12" ht="19.5" customHeight="1">
      <c r="A294" s="16" t="s">
        <v>501</v>
      </c>
      <c r="B294" s="15" t="s">
        <v>597</v>
      </c>
      <c r="C294" s="12" t="s">
        <v>189</v>
      </c>
      <c r="D294" s="12">
        <v>1</v>
      </c>
      <c r="E294" s="12">
        <v>1</v>
      </c>
      <c r="F294" s="12">
        <v>1</v>
      </c>
      <c r="G294" s="12">
        <v>1</v>
      </c>
      <c r="H294" s="41">
        <v>1</v>
      </c>
      <c r="I294" s="41"/>
      <c r="J294" s="12"/>
      <c r="K294" s="12" t="s">
        <v>167</v>
      </c>
      <c r="L294" s="12" t="s">
        <v>167</v>
      </c>
    </row>
    <row r="295" spans="1:12" ht="24" customHeight="1">
      <c r="A295" s="12"/>
      <c r="B295" s="15" t="s">
        <v>403</v>
      </c>
      <c r="C295" s="12" t="s">
        <v>598</v>
      </c>
      <c r="D295" s="12">
        <v>24</v>
      </c>
      <c r="E295" s="12">
        <v>24</v>
      </c>
      <c r="F295" s="12">
        <v>24</v>
      </c>
      <c r="G295" s="12">
        <v>24</v>
      </c>
      <c r="H295" s="41">
        <v>24</v>
      </c>
      <c r="I295" s="41"/>
      <c r="J295" s="12"/>
      <c r="K295" s="12" t="s">
        <v>167</v>
      </c>
      <c r="L295" s="12" t="s">
        <v>167</v>
      </c>
    </row>
    <row r="296" spans="1:12" ht="24" customHeight="1">
      <c r="A296" s="12"/>
      <c r="B296" s="15" t="s">
        <v>599</v>
      </c>
      <c r="C296" s="12" t="s">
        <v>371</v>
      </c>
      <c r="D296" s="12">
        <v>50</v>
      </c>
      <c r="E296" s="12">
        <v>50</v>
      </c>
      <c r="F296" s="12">
        <v>50</v>
      </c>
      <c r="G296" s="12">
        <v>50</v>
      </c>
      <c r="H296" s="41">
        <v>50</v>
      </c>
      <c r="I296" s="41"/>
      <c r="J296" s="12"/>
      <c r="K296" s="12" t="s">
        <v>167</v>
      </c>
      <c r="L296" s="12" t="s">
        <v>167</v>
      </c>
    </row>
    <row r="297" spans="1:12" ht="24" customHeight="1">
      <c r="A297" s="16" t="s">
        <v>502</v>
      </c>
      <c r="B297" s="15" t="s">
        <v>600</v>
      </c>
      <c r="C297" s="12" t="s">
        <v>189</v>
      </c>
      <c r="D297" s="12">
        <v>5</v>
      </c>
      <c r="E297" s="12">
        <v>6</v>
      </c>
      <c r="F297" s="12">
        <v>8</v>
      </c>
      <c r="G297" s="12">
        <v>8</v>
      </c>
      <c r="H297" s="41">
        <v>7</v>
      </c>
      <c r="I297" s="41"/>
      <c r="J297" s="12"/>
      <c r="K297" s="12" t="s">
        <v>167</v>
      </c>
      <c r="L297" s="12" t="s">
        <v>167</v>
      </c>
    </row>
    <row r="298" spans="1:12" ht="24" customHeight="1">
      <c r="A298" s="12"/>
      <c r="B298" s="15" t="s">
        <v>403</v>
      </c>
      <c r="C298" s="12" t="s">
        <v>598</v>
      </c>
      <c r="D298" s="12">
        <v>113</v>
      </c>
      <c r="E298" s="12">
        <v>125</v>
      </c>
      <c r="F298" s="12">
        <v>174</v>
      </c>
      <c r="G298" s="12">
        <v>190</v>
      </c>
      <c r="H298" s="41">
        <v>176</v>
      </c>
      <c r="I298" s="41"/>
      <c r="J298" s="12"/>
      <c r="K298" s="12" t="s">
        <v>167</v>
      </c>
      <c r="L298" s="12" t="s">
        <v>167</v>
      </c>
    </row>
    <row r="299" spans="1:12" ht="28.5" customHeight="1">
      <c r="A299" s="12"/>
      <c r="B299" s="15" t="s">
        <v>599</v>
      </c>
      <c r="C299" s="12" t="s">
        <v>371</v>
      </c>
      <c r="D299" s="12"/>
      <c r="E299" s="12"/>
      <c r="F299" s="12">
        <v>348</v>
      </c>
      <c r="G299" s="12">
        <v>303</v>
      </c>
      <c r="H299" s="41">
        <v>275.2</v>
      </c>
      <c r="I299" s="41"/>
      <c r="J299" s="12"/>
      <c r="K299" s="12" t="s">
        <v>167</v>
      </c>
      <c r="L299" s="12" t="s">
        <v>167</v>
      </c>
    </row>
    <row r="300" spans="1:12" ht="22.5" customHeight="1">
      <c r="A300" s="16" t="s">
        <v>503</v>
      </c>
      <c r="B300" s="15" t="s">
        <v>601</v>
      </c>
      <c r="C300" s="12" t="s">
        <v>189</v>
      </c>
      <c r="D300" s="12"/>
      <c r="E300" s="12"/>
      <c r="F300" s="12">
        <v>5</v>
      </c>
      <c r="G300" s="12">
        <v>5</v>
      </c>
      <c r="H300" s="41">
        <v>5</v>
      </c>
      <c r="I300" s="41"/>
      <c r="J300" s="12"/>
      <c r="K300" s="12" t="s">
        <v>167</v>
      </c>
      <c r="L300" s="12" t="s">
        <v>167</v>
      </c>
    </row>
    <row r="301" spans="1:12" ht="21" customHeight="1">
      <c r="A301" s="16" t="s">
        <v>504</v>
      </c>
      <c r="B301" s="15" t="s">
        <v>602</v>
      </c>
      <c r="C301" s="12" t="s">
        <v>189</v>
      </c>
      <c r="D301" s="12">
        <v>0</v>
      </c>
      <c r="E301" s="12">
        <v>0</v>
      </c>
      <c r="F301" s="12">
        <v>0</v>
      </c>
      <c r="G301" s="12">
        <v>0</v>
      </c>
      <c r="H301" s="41">
        <v>0</v>
      </c>
      <c r="I301" s="41"/>
      <c r="J301" s="12"/>
      <c r="K301" s="12" t="s">
        <v>167</v>
      </c>
      <c r="L301" s="12" t="s">
        <v>167</v>
      </c>
    </row>
    <row r="302" spans="1:12" ht="37.5">
      <c r="A302" s="12" t="s">
        <v>603</v>
      </c>
      <c r="B302" s="15" t="s">
        <v>604</v>
      </c>
      <c r="C302" s="12" t="s">
        <v>189</v>
      </c>
      <c r="D302" s="12">
        <v>5</v>
      </c>
      <c r="E302" s="12">
        <v>13</v>
      </c>
      <c r="F302" s="12">
        <v>17</v>
      </c>
      <c r="G302" s="12">
        <v>17</v>
      </c>
      <c r="H302" s="41">
        <v>17</v>
      </c>
      <c r="I302" s="41"/>
      <c r="J302" s="12"/>
      <c r="K302" s="12" t="s">
        <v>167</v>
      </c>
      <c r="L302" s="12" t="s">
        <v>167</v>
      </c>
    </row>
    <row r="303" spans="1:12" ht="21" customHeight="1">
      <c r="A303" s="12" t="s">
        <v>505</v>
      </c>
      <c r="B303" s="15" t="s">
        <v>605</v>
      </c>
      <c r="C303" s="12" t="s">
        <v>189</v>
      </c>
      <c r="D303" s="12"/>
      <c r="E303" s="12">
        <v>1</v>
      </c>
      <c r="F303" s="12"/>
      <c r="G303" s="12"/>
      <c r="H303" s="41"/>
      <c r="I303" s="41"/>
      <c r="J303" s="12"/>
      <c r="K303" s="12" t="s">
        <v>167</v>
      </c>
      <c r="L303" s="12" t="s">
        <v>167</v>
      </c>
    </row>
    <row r="304" spans="1:12" ht="75">
      <c r="A304" s="12" t="s">
        <v>506</v>
      </c>
      <c r="B304" s="15" t="s">
        <v>610</v>
      </c>
      <c r="C304" s="12" t="s">
        <v>189</v>
      </c>
      <c r="D304" s="12">
        <v>1</v>
      </c>
      <c r="E304" s="12">
        <v>2</v>
      </c>
      <c r="F304" s="12">
        <v>4</v>
      </c>
      <c r="G304" s="12">
        <v>1</v>
      </c>
      <c r="H304" s="41">
        <v>1</v>
      </c>
      <c r="I304" s="41"/>
      <c r="J304" s="12"/>
      <c r="K304" s="12" t="s">
        <v>167</v>
      </c>
      <c r="L304" s="12" t="s">
        <v>167</v>
      </c>
    </row>
    <row r="305" spans="1:12" ht="75">
      <c r="A305" s="12" t="s">
        <v>507</v>
      </c>
      <c r="B305" s="15" t="s">
        <v>611</v>
      </c>
      <c r="C305" s="12" t="s">
        <v>189</v>
      </c>
      <c r="D305" s="12">
        <v>1</v>
      </c>
      <c r="E305" s="12">
        <v>1</v>
      </c>
      <c r="F305" s="12">
        <v>3</v>
      </c>
      <c r="G305" s="12">
        <v>0</v>
      </c>
      <c r="H305" s="41">
        <v>0</v>
      </c>
      <c r="I305" s="41"/>
      <c r="J305" s="12"/>
      <c r="K305" s="12" t="s">
        <v>167</v>
      </c>
      <c r="L305" s="12" t="s">
        <v>167</v>
      </c>
    </row>
    <row r="306" spans="1:12" ht="37.5">
      <c r="A306" s="12" t="s">
        <v>508</v>
      </c>
      <c r="B306" s="15" t="s">
        <v>612</v>
      </c>
      <c r="C306" s="12" t="s">
        <v>189</v>
      </c>
      <c r="D306" s="12">
        <v>0</v>
      </c>
      <c r="E306" s="12">
        <v>0</v>
      </c>
      <c r="F306" s="12">
        <v>1</v>
      </c>
      <c r="G306" s="12">
        <v>1</v>
      </c>
      <c r="H306" s="41">
        <v>2</v>
      </c>
      <c r="I306" s="41"/>
      <c r="J306" s="12"/>
      <c r="K306" s="12" t="s">
        <v>167</v>
      </c>
      <c r="L306" s="12" t="s">
        <v>167</v>
      </c>
    </row>
    <row r="307" spans="1:12" ht="34.5" customHeight="1">
      <c r="A307" s="12" t="s">
        <v>509</v>
      </c>
      <c r="B307" s="15" t="s">
        <v>511</v>
      </c>
      <c r="C307" s="12" t="s">
        <v>189</v>
      </c>
      <c r="D307" s="12">
        <v>2</v>
      </c>
      <c r="E307" s="12">
        <v>2</v>
      </c>
      <c r="F307" s="12">
        <v>4</v>
      </c>
      <c r="G307" s="12">
        <v>3</v>
      </c>
      <c r="H307" s="41">
        <v>4</v>
      </c>
      <c r="I307" s="41"/>
      <c r="J307" s="12"/>
      <c r="K307" s="12" t="s">
        <v>165</v>
      </c>
      <c r="L307" s="12" t="s">
        <v>512</v>
      </c>
    </row>
    <row r="308" spans="1:12" ht="28.5" customHeight="1">
      <c r="A308" s="12" t="s">
        <v>510</v>
      </c>
      <c r="B308" s="15" t="s">
        <v>613</v>
      </c>
      <c r="C308" s="12" t="s">
        <v>189</v>
      </c>
      <c r="D308" s="12">
        <v>1</v>
      </c>
      <c r="E308" s="12">
        <v>2</v>
      </c>
      <c r="F308" s="12">
        <v>2</v>
      </c>
      <c r="G308" s="12">
        <v>2</v>
      </c>
      <c r="H308" s="41">
        <v>1</v>
      </c>
      <c r="I308" s="41"/>
      <c r="J308" s="12"/>
      <c r="K308" s="12"/>
      <c r="L308" s="12"/>
    </row>
    <row r="309" spans="1:12" ht="22.5" customHeight="1">
      <c r="A309" s="12" t="s">
        <v>513</v>
      </c>
      <c r="B309" s="15" t="s">
        <v>614</v>
      </c>
      <c r="C309" s="12" t="s">
        <v>189</v>
      </c>
      <c r="D309" s="12">
        <v>0</v>
      </c>
      <c r="E309" s="12">
        <v>3</v>
      </c>
      <c r="F309" s="12">
        <v>3</v>
      </c>
      <c r="G309" s="12">
        <v>1</v>
      </c>
      <c r="H309" s="41">
        <v>2</v>
      </c>
      <c r="I309" s="41"/>
      <c r="J309" s="12"/>
      <c r="K309" s="12" t="s">
        <v>167</v>
      </c>
      <c r="L309" s="12" t="s">
        <v>167</v>
      </c>
    </row>
    <row r="310" spans="1:12" ht="21" customHeight="1">
      <c r="A310" s="12" t="s">
        <v>514</v>
      </c>
      <c r="B310" s="15" t="s">
        <v>615</v>
      </c>
      <c r="C310" s="12" t="s">
        <v>189</v>
      </c>
      <c r="D310" s="12">
        <v>0</v>
      </c>
      <c r="E310" s="12">
        <v>2</v>
      </c>
      <c r="F310" s="12">
        <v>0</v>
      </c>
      <c r="G310" s="12">
        <v>0</v>
      </c>
      <c r="H310" s="41">
        <v>1</v>
      </c>
      <c r="I310" s="41"/>
      <c r="J310" s="12"/>
      <c r="K310" s="12" t="s">
        <v>167</v>
      </c>
      <c r="L310" s="12" t="s">
        <v>167</v>
      </c>
    </row>
    <row r="311" spans="1:12" ht="75" customHeight="1">
      <c r="A311" s="12" t="s">
        <v>616</v>
      </c>
      <c r="B311" s="15" t="s">
        <v>617</v>
      </c>
      <c r="C311" s="12" t="s">
        <v>324</v>
      </c>
      <c r="D311" s="12">
        <v>0</v>
      </c>
      <c r="E311" s="12">
        <v>0</v>
      </c>
      <c r="F311" s="12">
        <v>1024.3</v>
      </c>
      <c r="G311" s="12">
        <v>1375.8</v>
      </c>
      <c r="H311" s="41">
        <v>1999.2</v>
      </c>
      <c r="I311" s="41">
        <v>3341.4</v>
      </c>
      <c r="J311" s="12" t="s">
        <v>618</v>
      </c>
      <c r="K311" s="12" t="s">
        <v>165</v>
      </c>
      <c r="L311" s="12" t="s">
        <v>180</v>
      </c>
    </row>
    <row r="312" spans="1:12" ht="27" customHeight="1">
      <c r="A312" s="12" t="s">
        <v>515</v>
      </c>
      <c r="B312" s="15" t="s">
        <v>0</v>
      </c>
      <c r="C312" s="12" t="s">
        <v>324</v>
      </c>
      <c r="D312" s="12"/>
      <c r="E312" s="12"/>
      <c r="F312" s="12"/>
      <c r="G312" s="12">
        <v>41.1</v>
      </c>
      <c r="H312" s="41">
        <v>41.2</v>
      </c>
      <c r="I312" s="41">
        <v>108</v>
      </c>
      <c r="J312" s="12" t="s">
        <v>167</v>
      </c>
      <c r="K312" s="12" t="s">
        <v>167</v>
      </c>
      <c r="L312" s="12" t="s">
        <v>167</v>
      </c>
    </row>
    <row r="313" spans="1:12" ht="27" customHeight="1">
      <c r="A313" s="12" t="s">
        <v>516</v>
      </c>
      <c r="B313" s="15" t="s">
        <v>1</v>
      </c>
      <c r="C313" s="12" t="s">
        <v>324</v>
      </c>
      <c r="D313" s="12"/>
      <c r="E313" s="12"/>
      <c r="F313" s="12"/>
      <c r="G313" s="12">
        <v>286.2</v>
      </c>
      <c r="H313" s="41">
        <v>566.1</v>
      </c>
      <c r="I313" s="41">
        <v>960</v>
      </c>
      <c r="J313" s="12"/>
      <c r="K313" s="12" t="s">
        <v>167</v>
      </c>
      <c r="L313" s="12" t="s">
        <v>167</v>
      </c>
    </row>
    <row r="314" spans="1:12" ht="30" customHeight="1">
      <c r="A314" s="12" t="s">
        <v>517</v>
      </c>
      <c r="B314" s="15" t="s">
        <v>2</v>
      </c>
      <c r="C314" s="12" t="s">
        <v>324</v>
      </c>
      <c r="D314" s="12"/>
      <c r="E314" s="12"/>
      <c r="F314" s="12">
        <v>162.5</v>
      </c>
      <c r="G314" s="12">
        <v>205.9</v>
      </c>
      <c r="H314" s="41">
        <v>247.7</v>
      </c>
      <c r="I314" s="41">
        <v>343.1</v>
      </c>
      <c r="J314" s="12" t="s">
        <v>167</v>
      </c>
      <c r="K314" s="12" t="s">
        <v>167</v>
      </c>
      <c r="L314" s="12" t="s">
        <v>167</v>
      </c>
    </row>
    <row r="315" spans="1:12" ht="28.5" customHeight="1">
      <c r="A315" s="12" t="s">
        <v>518</v>
      </c>
      <c r="B315" s="15" t="s">
        <v>3</v>
      </c>
      <c r="C315" s="12" t="s">
        <v>324</v>
      </c>
      <c r="D315" s="12"/>
      <c r="E315" s="12"/>
      <c r="F315" s="12">
        <v>170.2</v>
      </c>
      <c r="G315" s="12">
        <v>232.7</v>
      </c>
      <c r="H315" s="41">
        <v>282.7</v>
      </c>
      <c r="I315" s="41">
        <v>320.8</v>
      </c>
      <c r="J315" s="12" t="s">
        <v>167</v>
      </c>
      <c r="K315" s="12" t="s">
        <v>167</v>
      </c>
      <c r="L315" s="12" t="s">
        <v>167</v>
      </c>
    </row>
    <row r="316" spans="1:12" ht="28.5" customHeight="1">
      <c r="A316" s="12" t="s">
        <v>519</v>
      </c>
      <c r="B316" s="15" t="s">
        <v>5</v>
      </c>
      <c r="C316" s="12" t="s">
        <v>324</v>
      </c>
      <c r="D316" s="12"/>
      <c r="E316" s="12"/>
      <c r="F316" s="12">
        <v>428.8</v>
      </c>
      <c r="G316" s="12">
        <v>593.5</v>
      </c>
      <c r="H316" s="41">
        <v>851.5</v>
      </c>
      <c r="I316" s="41">
        <v>1329.2</v>
      </c>
      <c r="J316" s="12" t="s">
        <v>167</v>
      </c>
      <c r="K316" s="12" t="s">
        <v>167</v>
      </c>
      <c r="L316" s="12" t="s">
        <v>167</v>
      </c>
    </row>
    <row r="317" spans="1:12" ht="20.25">
      <c r="A317" s="13" t="s">
        <v>6</v>
      </c>
      <c r="B317" s="14" t="s">
        <v>7</v>
      </c>
      <c r="C317" s="12"/>
      <c r="D317" s="12"/>
      <c r="E317" s="12"/>
      <c r="F317" s="12"/>
      <c r="G317" s="12"/>
      <c r="H317" s="41"/>
      <c r="I317" s="41"/>
      <c r="J317" s="12"/>
      <c r="K317" s="12"/>
      <c r="L317" s="12"/>
    </row>
    <row r="318" spans="1:12" ht="26.25" customHeight="1">
      <c r="A318" s="30" t="s">
        <v>8</v>
      </c>
      <c r="B318" s="29" t="s">
        <v>550</v>
      </c>
      <c r="C318" s="30" t="s">
        <v>189</v>
      </c>
      <c r="D318" s="30">
        <v>10</v>
      </c>
      <c r="E318" s="30">
        <v>11</v>
      </c>
      <c r="F318" s="30">
        <v>11</v>
      </c>
      <c r="G318" s="30">
        <v>10</v>
      </c>
      <c r="H318" s="45">
        <v>19</v>
      </c>
      <c r="I318" s="45">
        <v>19</v>
      </c>
      <c r="J318" s="30" t="s">
        <v>9</v>
      </c>
      <c r="K318" s="30" t="s">
        <v>165</v>
      </c>
      <c r="L318" s="12" t="s">
        <v>520</v>
      </c>
    </row>
    <row r="319" spans="1:12" ht="20.25">
      <c r="A319" s="12"/>
      <c r="B319" s="15" t="s">
        <v>172</v>
      </c>
      <c r="C319" s="12"/>
      <c r="D319" s="12"/>
      <c r="E319" s="12"/>
      <c r="F319" s="12"/>
      <c r="G319" s="12"/>
      <c r="H319" s="41"/>
      <c r="I319" s="41"/>
      <c r="J319" s="12"/>
      <c r="K319" s="12"/>
      <c r="L319" s="12"/>
    </row>
    <row r="320" spans="1:12" ht="28.5" customHeight="1">
      <c r="A320" s="12"/>
      <c r="B320" s="15" t="s">
        <v>10</v>
      </c>
      <c r="C320" s="30" t="s">
        <v>189</v>
      </c>
      <c r="D320" s="30">
        <v>7</v>
      </c>
      <c r="E320" s="30">
        <v>8</v>
      </c>
      <c r="F320" s="30">
        <v>8</v>
      </c>
      <c r="G320" s="30">
        <v>8</v>
      </c>
      <c r="H320" s="45">
        <v>9</v>
      </c>
      <c r="I320" s="45">
        <v>9</v>
      </c>
      <c r="J320" s="12" t="s">
        <v>167</v>
      </c>
      <c r="K320" s="12" t="s">
        <v>167</v>
      </c>
      <c r="L320" s="12" t="s">
        <v>167</v>
      </c>
    </row>
    <row r="321" spans="1:12" ht="37.5">
      <c r="A321" s="12" t="s">
        <v>11</v>
      </c>
      <c r="B321" s="15" t="s">
        <v>12</v>
      </c>
      <c r="C321" s="30" t="s">
        <v>189</v>
      </c>
      <c r="D321" s="30">
        <v>0</v>
      </c>
      <c r="E321" s="30">
        <v>0</v>
      </c>
      <c r="F321" s="30">
        <v>0</v>
      </c>
      <c r="G321" s="30">
        <v>1</v>
      </c>
      <c r="H321" s="45">
        <v>1</v>
      </c>
      <c r="I321" s="45">
        <v>1</v>
      </c>
      <c r="J321" s="12" t="s">
        <v>564</v>
      </c>
      <c r="K321" s="12" t="s">
        <v>167</v>
      </c>
      <c r="L321" s="12" t="s">
        <v>167</v>
      </c>
    </row>
    <row r="322" spans="1:12" ht="37.5">
      <c r="A322" s="12" t="s">
        <v>13</v>
      </c>
      <c r="B322" s="15" t="s">
        <v>14</v>
      </c>
      <c r="C322" s="12" t="s">
        <v>194</v>
      </c>
      <c r="D322" s="12">
        <v>448</v>
      </c>
      <c r="E322" s="12">
        <v>495</v>
      </c>
      <c r="F322" s="12">
        <v>543</v>
      </c>
      <c r="G322" s="12">
        <v>645</v>
      </c>
      <c r="H322" s="41">
        <v>904</v>
      </c>
      <c r="I322" s="41"/>
      <c r="J322" s="12" t="s">
        <v>9</v>
      </c>
      <c r="K322" s="12" t="s">
        <v>167</v>
      </c>
      <c r="L322" s="12" t="s">
        <v>167</v>
      </c>
    </row>
    <row r="323" spans="1:12" ht="37.5">
      <c r="A323" s="12"/>
      <c r="B323" s="15" t="s">
        <v>15</v>
      </c>
      <c r="C323" s="12" t="s">
        <v>194</v>
      </c>
      <c r="D323" s="12">
        <v>84</v>
      </c>
      <c r="E323" s="12">
        <v>135</v>
      </c>
      <c r="F323" s="12">
        <v>212</v>
      </c>
      <c r="G323" s="12">
        <v>328</v>
      </c>
      <c r="H323" s="41">
        <v>335</v>
      </c>
      <c r="I323" s="41"/>
      <c r="J323" s="12" t="s">
        <v>167</v>
      </c>
      <c r="K323" s="12" t="s">
        <v>167</v>
      </c>
      <c r="L323" s="12" t="s">
        <v>167</v>
      </c>
    </row>
    <row r="324" spans="1:12" ht="37.5">
      <c r="A324" s="12"/>
      <c r="B324" s="15" t="s">
        <v>16</v>
      </c>
      <c r="C324" s="12" t="s">
        <v>194</v>
      </c>
      <c r="D324" s="12">
        <v>84</v>
      </c>
      <c r="E324" s="12">
        <v>135</v>
      </c>
      <c r="F324" s="12">
        <v>212</v>
      </c>
      <c r="G324" s="12">
        <v>328</v>
      </c>
      <c r="H324" s="41">
        <v>438</v>
      </c>
      <c r="I324" s="41"/>
      <c r="J324" s="12" t="s">
        <v>167</v>
      </c>
      <c r="K324" s="12" t="s">
        <v>167</v>
      </c>
      <c r="L324" s="12" t="s">
        <v>167</v>
      </c>
    </row>
    <row r="325" spans="1:12" ht="37.5">
      <c r="A325" s="12" t="s">
        <v>17</v>
      </c>
      <c r="B325" s="15" t="s">
        <v>18</v>
      </c>
      <c r="C325" s="12" t="s">
        <v>194</v>
      </c>
      <c r="D325" s="12">
        <v>9</v>
      </c>
      <c r="E325" s="12">
        <v>9</v>
      </c>
      <c r="F325" s="12">
        <v>12</v>
      </c>
      <c r="G325" s="12">
        <v>15</v>
      </c>
      <c r="H325" s="41">
        <v>25</v>
      </c>
      <c r="I325" s="41"/>
      <c r="J325" s="12" t="s">
        <v>167</v>
      </c>
      <c r="K325" s="12" t="s">
        <v>167</v>
      </c>
      <c r="L325" s="12" t="s">
        <v>167</v>
      </c>
    </row>
    <row r="326" spans="1:12" ht="37.5">
      <c r="A326" s="12"/>
      <c r="B326" s="15" t="s">
        <v>62</v>
      </c>
      <c r="C326" s="12" t="s">
        <v>194</v>
      </c>
      <c r="D326" s="12">
        <v>9</v>
      </c>
      <c r="E326" s="12">
        <v>9</v>
      </c>
      <c r="F326" s="12">
        <v>12</v>
      </c>
      <c r="G326" s="12">
        <v>15</v>
      </c>
      <c r="H326" s="41">
        <v>5</v>
      </c>
      <c r="I326" s="41">
        <v>5</v>
      </c>
      <c r="J326" s="12" t="s">
        <v>167</v>
      </c>
      <c r="K326" s="12" t="s">
        <v>167</v>
      </c>
      <c r="L326" s="12" t="s">
        <v>167</v>
      </c>
    </row>
    <row r="327" spans="1:12" ht="37.5">
      <c r="A327" s="12" t="s">
        <v>63</v>
      </c>
      <c r="B327" s="15" t="s">
        <v>64</v>
      </c>
      <c r="C327" s="12" t="s">
        <v>189</v>
      </c>
      <c r="D327" s="12">
        <v>1</v>
      </c>
      <c r="E327" s="12">
        <v>1</v>
      </c>
      <c r="F327" s="12">
        <v>1</v>
      </c>
      <c r="G327" s="12">
        <v>1</v>
      </c>
      <c r="H327" s="41">
        <v>1</v>
      </c>
      <c r="I327" s="41">
        <v>1</v>
      </c>
      <c r="J327" s="12" t="s">
        <v>167</v>
      </c>
      <c r="K327" s="12" t="s">
        <v>167</v>
      </c>
      <c r="L327" s="12" t="s">
        <v>167</v>
      </c>
    </row>
    <row r="328" spans="1:12" ht="75">
      <c r="A328" s="13" t="s">
        <v>65</v>
      </c>
      <c r="B328" s="14" t="s">
        <v>66</v>
      </c>
      <c r="C328" s="12"/>
      <c r="D328" s="12"/>
      <c r="E328" s="12"/>
      <c r="F328" s="12"/>
      <c r="G328" s="12"/>
      <c r="H328" s="41"/>
      <c r="I328" s="41"/>
      <c r="J328" s="12"/>
      <c r="K328" s="12"/>
      <c r="L328" s="12"/>
    </row>
    <row r="329" spans="1:12" ht="49.5" customHeight="1">
      <c r="A329" s="12" t="s">
        <v>67</v>
      </c>
      <c r="B329" s="15" t="s">
        <v>521</v>
      </c>
      <c r="C329" s="12" t="s">
        <v>189</v>
      </c>
      <c r="D329" s="13">
        <v>11</v>
      </c>
      <c r="E329" s="13">
        <v>11</v>
      </c>
      <c r="F329" s="13">
        <v>11</v>
      </c>
      <c r="G329" s="13">
        <v>11</v>
      </c>
      <c r="H329" s="38">
        <v>11</v>
      </c>
      <c r="I329" s="38">
        <v>11</v>
      </c>
      <c r="J329" s="12"/>
      <c r="K329" s="12" t="s">
        <v>165</v>
      </c>
      <c r="L329" s="12" t="s">
        <v>522</v>
      </c>
    </row>
    <row r="330" spans="1:12" ht="25.5" customHeight="1">
      <c r="A330" s="16"/>
      <c r="B330" s="15" t="s">
        <v>68</v>
      </c>
      <c r="C330" s="12" t="s">
        <v>69</v>
      </c>
      <c r="D330" s="12">
        <v>68.9</v>
      </c>
      <c r="E330" s="12">
        <v>69.1</v>
      </c>
      <c r="F330" s="12">
        <v>68.1</v>
      </c>
      <c r="G330" s="12">
        <v>63.9</v>
      </c>
      <c r="H330" s="41">
        <v>64.7</v>
      </c>
      <c r="I330" s="41"/>
      <c r="J330" s="12" t="s">
        <v>167</v>
      </c>
      <c r="K330" s="12" t="s">
        <v>167</v>
      </c>
      <c r="L330" s="12" t="s">
        <v>167</v>
      </c>
    </row>
    <row r="331" spans="1:12" ht="37.5">
      <c r="A331" s="16"/>
      <c r="B331" s="15" t="s">
        <v>70</v>
      </c>
      <c r="C331" s="12" t="s">
        <v>194</v>
      </c>
      <c r="D331" s="12">
        <v>5581</v>
      </c>
      <c r="E331" s="12">
        <v>5800</v>
      </c>
      <c r="F331" s="12">
        <v>6000</v>
      </c>
      <c r="G331" s="12">
        <v>6000</v>
      </c>
      <c r="H331" s="41">
        <v>6000</v>
      </c>
      <c r="I331" s="41"/>
      <c r="J331" s="12" t="s">
        <v>167</v>
      </c>
      <c r="K331" s="12" t="s">
        <v>167</v>
      </c>
      <c r="L331" s="12" t="s">
        <v>167</v>
      </c>
    </row>
    <row r="332" spans="1:12" ht="24" customHeight="1">
      <c r="A332" s="16"/>
      <c r="B332" s="15" t="s">
        <v>71</v>
      </c>
      <c r="C332" s="12" t="s">
        <v>69</v>
      </c>
      <c r="D332" s="12">
        <v>102.8</v>
      </c>
      <c r="E332" s="12">
        <v>103.13</v>
      </c>
      <c r="F332" s="12">
        <v>109.6</v>
      </c>
      <c r="G332" s="12">
        <v>107.5</v>
      </c>
      <c r="H332" s="41">
        <v>111.8</v>
      </c>
      <c r="I332" s="41"/>
      <c r="J332" s="12" t="s">
        <v>167</v>
      </c>
      <c r="K332" s="12" t="s">
        <v>167</v>
      </c>
      <c r="L332" s="12" t="s">
        <v>167</v>
      </c>
    </row>
    <row r="333" spans="1:12" ht="37.5">
      <c r="A333" s="12" t="s">
        <v>72</v>
      </c>
      <c r="B333" s="15" t="s">
        <v>73</v>
      </c>
      <c r="C333" s="12" t="s">
        <v>189</v>
      </c>
      <c r="D333" s="12">
        <v>19</v>
      </c>
      <c r="E333" s="12">
        <v>19</v>
      </c>
      <c r="F333" s="12">
        <v>18</v>
      </c>
      <c r="G333" s="12">
        <v>18</v>
      </c>
      <c r="H333" s="41">
        <v>12</v>
      </c>
      <c r="I333" s="41"/>
      <c r="J333" s="12" t="s">
        <v>74</v>
      </c>
      <c r="K333" s="12" t="s">
        <v>167</v>
      </c>
      <c r="L333" s="12" t="s">
        <v>167</v>
      </c>
    </row>
    <row r="334" spans="1:12" ht="24" customHeight="1">
      <c r="A334" s="12" t="s">
        <v>75</v>
      </c>
      <c r="B334" s="15" t="s">
        <v>76</v>
      </c>
      <c r="C334" s="12" t="s">
        <v>189</v>
      </c>
      <c r="D334" s="12">
        <v>1</v>
      </c>
      <c r="E334" s="12">
        <v>1</v>
      </c>
      <c r="F334" s="12">
        <v>1</v>
      </c>
      <c r="G334" s="12">
        <v>1</v>
      </c>
      <c r="H334" s="41">
        <v>0</v>
      </c>
      <c r="I334" s="41"/>
      <c r="J334" s="12" t="s">
        <v>77</v>
      </c>
      <c r="K334" s="12" t="s">
        <v>167</v>
      </c>
      <c r="L334" s="12" t="s">
        <v>167</v>
      </c>
    </row>
    <row r="335" spans="1:12" ht="28.5" customHeight="1">
      <c r="A335" s="12" t="s">
        <v>79</v>
      </c>
      <c r="B335" s="15" t="s">
        <v>80</v>
      </c>
      <c r="C335" s="12" t="s">
        <v>598</v>
      </c>
      <c r="D335" s="12">
        <v>1112</v>
      </c>
      <c r="E335" s="12">
        <v>1112</v>
      </c>
      <c r="F335" s="12">
        <v>1037</v>
      </c>
      <c r="G335" s="12">
        <v>1037</v>
      </c>
      <c r="H335" s="41">
        <v>1037</v>
      </c>
      <c r="I335" s="41"/>
      <c r="J335" s="12"/>
      <c r="K335" s="12" t="s">
        <v>167</v>
      </c>
      <c r="L335" s="12" t="s">
        <v>167</v>
      </c>
    </row>
    <row r="336" spans="1:12" ht="25.5" customHeight="1">
      <c r="A336" s="16" t="s">
        <v>523</v>
      </c>
      <c r="B336" s="15" t="s">
        <v>78</v>
      </c>
      <c r="C336" s="12" t="s">
        <v>598</v>
      </c>
      <c r="D336" s="12">
        <v>250</v>
      </c>
      <c r="E336" s="12">
        <v>250</v>
      </c>
      <c r="F336" s="12">
        <v>250</v>
      </c>
      <c r="G336" s="12">
        <v>250</v>
      </c>
      <c r="H336" s="41">
        <v>0</v>
      </c>
      <c r="I336" s="41"/>
      <c r="J336" s="12" t="s">
        <v>77</v>
      </c>
      <c r="K336" s="12" t="s">
        <v>167</v>
      </c>
      <c r="L336" s="12" t="s">
        <v>167</v>
      </c>
    </row>
    <row r="337" spans="1:12" ht="21" customHeight="1">
      <c r="A337" s="16" t="s">
        <v>524</v>
      </c>
      <c r="B337" s="15" t="s">
        <v>81</v>
      </c>
      <c r="C337" s="12" t="s">
        <v>598</v>
      </c>
      <c r="D337" s="12">
        <v>1112</v>
      </c>
      <c r="E337" s="12">
        <v>1112</v>
      </c>
      <c r="F337" s="12">
        <v>1037</v>
      </c>
      <c r="G337" s="12">
        <v>1037</v>
      </c>
      <c r="H337" s="41">
        <v>1037</v>
      </c>
      <c r="I337" s="41"/>
      <c r="J337" s="12" t="s">
        <v>74</v>
      </c>
      <c r="K337" s="12" t="s">
        <v>167</v>
      </c>
      <c r="L337" s="12" t="s">
        <v>167</v>
      </c>
    </row>
    <row r="338" spans="1:12" ht="20.25">
      <c r="A338" s="12" t="s">
        <v>82</v>
      </c>
      <c r="B338" s="15" t="s">
        <v>83</v>
      </c>
      <c r="C338" s="12"/>
      <c r="D338" s="12"/>
      <c r="E338" s="12"/>
      <c r="F338" s="12"/>
      <c r="G338" s="12"/>
      <c r="H338" s="41"/>
      <c r="I338" s="41"/>
      <c r="J338" s="12"/>
      <c r="K338" s="12"/>
      <c r="L338" s="12"/>
    </row>
    <row r="339" spans="1:12" ht="24" customHeight="1">
      <c r="A339" s="16"/>
      <c r="B339" s="15" t="s">
        <v>84</v>
      </c>
      <c r="C339" s="12" t="s">
        <v>189</v>
      </c>
      <c r="D339" s="13">
        <v>4</v>
      </c>
      <c r="E339" s="13">
        <v>4</v>
      </c>
      <c r="F339" s="13">
        <v>4</v>
      </c>
      <c r="G339" s="13">
        <v>4</v>
      </c>
      <c r="H339" s="38">
        <v>4</v>
      </c>
      <c r="I339" s="38"/>
      <c r="J339" s="12" t="s">
        <v>85</v>
      </c>
      <c r="K339" s="12" t="s">
        <v>165</v>
      </c>
      <c r="L339" s="12" t="s">
        <v>86</v>
      </c>
    </row>
    <row r="340" spans="1:12" ht="28.5" customHeight="1">
      <c r="A340" s="16"/>
      <c r="B340" s="15" t="s">
        <v>87</v>
      </c>
      <c r="C340" s="12" t="s">
        <v>194</v>
      </c>
      <c r="D340" s="13">
        <v>103</v>
      </c>
      <c r="E340" s="13">
        <v>140</v>
      </c>
      <c r="F340" s="13">
        <v>143</v>
      </c>
      <c r="G340" s="13">
        <v>170</v>
      </c>
      <c r="H340" s="38">
        <v>182</v>
      </c>
      <c r="I340" s="38"/>
      <c r="J340" s="12" t="s">
        <v>167</v>
      </c>
      <c r="K340" s="12" t="s">
        <v>167</v>
      </c>
      <c r="L340" s="12" t="s">
        <v>167</v>
      </c>
    </row>
    <row r="341" spans="1:12" ht="37.5">
      <c r="A341" s="12" t="s">
        <v>88</v>
      </c>
      <c r="B341" s="15" t="s">
        <v>89</v>
      </c>
      <c r="C341" s="12"/>
      <c r="D341" s="12"/>
      <c r="E341" s="12"/>
      <c r="F341" s="12"/>
      <c r="G341" s="12"/>
      <c r="H341" s="41"/>
      <c r="I341" s="41"/>
      <c r="J341" s="12"/>
      <c r="K341" s="12"/>
      <c r="L341" s="12"/>
    </row>
    <row r="342" spans="1:12" ht="20.25">
      <c r="A342" s="12" t="s">
        <v>525</v>
      </c>
      <c r="B342" s="15" t="s">
        <v>90</v>
      </c>
      <c r="C342" s="12"/>
      <c r="D342" s="12">
        <v>3</v>
      </c>
      <c r="E342" s="12">
        <v>3</v>
      </c>
      <c r="F342" s="12">
        <v>3</v>
      </c>
      <c r="G342" s="12">
        <v>4</v>
      </c>
      <c r="H342" s="41">
        <v>4</v>
      </c>
      <c r="I342" s="41"/>
      <c r="J342" s="12"/>
      <c r="K342" s="12"/>
      <c r="L342" s="12"/>
    </row>
    <row r="343" spans="1:12" ht="22.5" customHeight="1">
      <c r="A343" s="12"/>
      <c r="B343" s="15" t="s">
        <v>91</v>
      </c>
      <c r="C343" s="12" t="s">
        <v>92</v>
      </c>
      <c r="D343" s="12"/>
      <c r="E343" s="12"/>
      <c r="F343" s="12"/>
      <c r="G343" s="12"/>
      <c r="H343" s="41">
        <v>1</v>
      </c>
      <c r="I343" s="41"/>
      <c r="J343" s="12"/>
      <c r="K343" s="12"/>
      <c r="L343" s="12"/>
    </row>
    <row r="344" spans="1:12" ht="20.25">
      <c r="A344" s="12"/>
      <c r="B344" s="15" t="s">
        <v>93</v>
      </c>
      <c r="C344" s="12" t="s">
        <v>92</v>
      </c>
      <c r="D344" s="12">
        <v>3</v>
      </c>
      <c r="E344" s="12">
        <v>3</v>
      </c>
      <c r="F344" s="12">
        <v>3</v>
      </c>
      <c r="G344" s="12">
        <v>4</v>
      </c>
      <c r="H344" s="41">
        <v>1</v>
      </c>
      <c r="I344" s="41"/>
      <c r="J344" s="12"/>
      <c r="K344" s="12"/>
      <c r="L344" s="12"/>
    </row>
    <row r="345" spans="1:12" ht="20.25">
      <c r="A345" s="16" t="s">
        <v>526</v>
      </c>
      <c r="B345" s="15" t="s">
        <v>94</v>
      </c>
      <c r="C345" s="12" t="s">
        <v>92</v>
      </c>
      <c r="D345" s="12">
        <v>1</v>
      </c>
      <c r="E345" s="12">
        <v>1</v>
      </c>
      <c r="F345" s="12">
        <v>1</v>
      </c>
      <c r="G345" s="12">
        <v>1</v>
      </c>
      <c r="H345" s="41">
        <v>1</v>
      </c>
      <c r="I345" s="41"/>
      <c r="J345" s="12"/>
      <c r="K345" s="12"/>
      <c r="L345" s="12"/>
    </row>
    <row r="346" spans="1:12" ht="19.5" customHeight="1">
      <c r="A346" s="12"/>
      <c r="B346" s="15" t="s">
        <v>91</v>
      </c>
      <c r="C346" s="12" t="s">
        <v>92</v>
      </c>
      <c r="D346" s="12"/>
      <c r="E346" s="12"/>
      <c r="F346" s="12"/>
      <c r="G346" s="12"/>
      <c r="H346" s="41">
        <v>2</v>
      </c>
      <c r="I346" s="41"/>
      <c r="J346" s="12"/>
      <c r="K346" s="12"/>
      <c r="L346" s="12"/>
    </row>
    <row r="347" spans="1:12" ht="28.5" customHeight="1">
      <c r="A347" s="12"/>
      <c r="B347" s="15" t="s">
        <v>93</v>
      </c>
      <c r="C347" s="12" t="s">
        <v>92</v>
      </c>
      <c r="D347" s="12">
        <v>1</v>
      </c>
      <c r="E347" s="12">
        <v>1</v>
      </c>
      <c r="F347" s="12">
        <v>1</v>
      </c>
      <c r="G347" s="12">
        <v>1</v>
      </c>
      <c r="H347" s="41">
        <v>1</v>
      </c>
      <c r="I347" s="41"/>
      <c r="J347" s="12"/>
      <c r="K347" s="12"/>
      <c r="L347" s="12"/>
    </row>
    <row r="348" spans="1:12" ht="37.5">
      <c r="A348" s="12" t="s">
        <v>95</v>
      </c>
      <c r="B348" s="15" t="s">
        <v>96</v>
      </c>
      <c r="C348" s="12"/>
      <c r="D348" s="12">
        <v>74.8</v>
      </c>
      <c r="E348" s="12">
        <v>85.4</v>
      </c>
      <c r="F348" s="12">
        <v>77.08</v>
      </c>
      <c r="G348" s="12">
        <v>81.5</v>
      </c>
      <c r="H348" s="41">
        <v>101.5</v>
      </c>
      <c r="I348" s="41"/>
      <c r="J348" s="12"/>
      <c r="K348" s="12"/>
      <c r="L348" s="12"/>
    </row>
    <row r="349" spans="1:12" ht="28.5" customHeight="1">
      <c r="A349" s="16"/>
      <c r="B349" s="15" t="s">
        <v>91</v>
      </c>
      <c r="C349" s="12" t="s">
        <v>324</v>
      </c>
      <c r="D349" s="12"/>
      <c r="E349" s="12"/>
      <c r="F349" s="12"/>
      <c r="G349" s="12"/>
      <c r="H349" s="41">
        <v>5.7</v>
      </c>
      <c r="I349" s="41"/>
      <c r="J349" s="12"/>
      <c r="K349" s="12"/>
      <c r="L349" s="12"/>
    </row>
    <row r="350" spans="1:12" ht="20.25">
      <c r="A350" s="16"/>
      <c r="B350" s="15" t="s">
        <v>527</v>
      </c>
      <c r="C350" s="12" t="s">
        <v>324</v>
      </c>
      <c r="D350" s="12"/>
      <c r="E350" s="12"/>
      <c r="F350" s="12"/>
      <c r="G350" s="12"/>
      <c r="H350" s="41">
        <v>92.8</v>
      </c>
      <c r="I350" s="41"/>
      <c r="J350" s="12"/>
      <c r="K350" s="12"/>
      <c r="L350" s="12"/>
    </row>
    <row r="351" spans="1:12" ht="75">
      <c r="A351" s="13" t="s">
        <v>97</v>
      </c>
      <c r="B351" s="14" t="s">
        <v>98</v>
      </c>
      <c r="C351" s="12"/>
      <c r="D351" s="12"/>
      <c r="E351" s="12"/>
      <c r="F351" s="12"/>
      <c r="G351" s="12"/>
      <c r="H351" s="41"/>
      <c r="I351" s="41"/>
      <c r="J351" s="12"/>
      <c r="K351" s="12"/>
      <c r="L351" s="12"/>
    </row>
    <row r="352" spans="1:12" ht="27.75" customHeight="1">
      <c r="A352" s="12" t="s">
        <v>99</v>
      </c>
      <c r="B352" s="15" t="s">
        <v>100</v>
      </c>
      <c r="C352" s="12" t="s">
        <v>189</v>
      </c>
      <c r="D352" s="12"/>
      <c r="E352" s="12"/>
      <c r="F352" s="12"/>
      <c r="G352" s="12"/>
      <c r="H352" s="41">
        <v>1</v>
      </c>
      <c r="I352" s="41"/>
      <c r="J352" s="12"/>
      <c r="K352" s="12"/>
      <c r="L352" s="12"/>
    </row>
    <row r="353" spans="1:12" ht="36" customHeight="1">
      <c r="A353" s="12" t="s">
        <v>385</v>
      </c>
      <c r="B353" s="15" t="s">
        <v>101</v>
      </c>
      <c r="C353" s="12" t="s">
        <v>194</v>
      </c>
      <c r="D353" s="12">
        <v>1467</v>
      </c>
      <c r="E353" s="12">
        <v>1478</v>
      </c>
      <c r="F353" s="12">
        <v>1459</v>
      </c>
      <c r="G353" s="12">
        <v>1557</v>
      </c>
      <c r="H353" s="41">
        <v>568</v>
      </c>
      <c r="I353" s="41"/>
      <c r="J353" s="12"/>
      <c r="K353" s="12"/>
      <c r="L353" s="12"/>
    </row>
    <row r="354" spans="1:12" ht="20.25">
      <c r="A354" s="13" t="s">
        <v>102</v>
      </c>
      <c r="B354" s="14" t="s">
        <v>103</v>
      </c>
      <c r="C354" s="12"/>
      <c r="D354" s="12"/>
      <c r="E354" s="12"/>
      <c r="F354" s="12"/>
      <c r="G354" s="12"/>
      <c r="H354" s="41"/>
      <c r="I354" s="41"/>
      <c r="J354" s="12"/>
      <c r="K354" s="12"/>
      <c r="L354" s="12"/>
    </row>
    <row r="355" spans="1:12" ht="32.25" customHeight="1">
      <c r="A355" s="12" t="s">
        <v>104</v>
      </c>
      <c r="B355" s="15" t="s">
        <v>105</v>
      </c>
      <c r="C355" s="12" t="s">
        <v>194</v>
      </c>
      <c r="D355" s="12">
        <v>2917</v>
      </c>
      <c r="E355" s="12">
        <v>3513</v>
      </c>
      <c r="F355" s="12">
        <v>3510</v>
      </c>
      <c r="G355" s="12">
        <v>3568</v>
      </c>
      <c r="H355" s="41">
        <v>3403</v>
      </c>
      <c r="I355" s="41"/>
      <c r="J355" s="12"/>
      <c r="K355" s="12" t="s">
        <v>165</v>
      </c>
      <c r="L355" s="12" t="s">
        <v>106</v>
      </c>
    </row>
    <row r="356" spans="1:12" ht="20.25">
      <c r="A356" s="12"/>
      <c r="B356" s="15" t="s">
        <v>172</v>
      </c>
      <c r="C356" s="12"/>
      <c r="D356" s="12"/>
      <c r="E356" s="12"/>
      <c r="F356" s="12"/>
      <c r="G356" s="12"/>
      <c r="H356" s="41"/>
      <c r="I356" s="41"/>
      <c r="J356" s="12"/>
      <c r="K356" s="12"/>
      <c r="L356" s="12"/>
    </row>
    <row r="357" spans="1:12" ht="24" customHeight="1">
      <c r="A357" s="12" t="s">
        <v>528</v>
      </c>
      <c r="B357" s="15" t="s">
        <v>107</v>
      </c>
      <c r="C357" s="12" t="s">
        <v>194</v>
      </c>
      <c r="D357" s="12">
        <v>434</v>
      </c>
      <c r="E357" s="12">
        <v>742</v>
      </c>
      <c r="F357" s="12">
        <v>742</v>
      </c>
      <c r="G357" s="12">
        <v>1082</v>
      </c>
      <c r="H357" s="41">
        <v>1038</v>
      </c>
      <c r="I357" s="41"/>
      <c r="J357" s="12"/>
      <c r="K357" s="12" t="s">
        <v>167</v>
      </c>
      <c r="L357" s="12" t="s">
        <v>167</v>
      </c>
    </row>
    <row r="358" spans="1:12" ht="21" customHeight="1">
      <c r="A358" s="12"/>
      <c r="B358" s="15" t="s">
        <v>108</v>
      </c>
      <c r="C358" s="12" t="s">
        <v>194</v>
      </c>
      <c r="D358" s="12">
        <v>163</v>
      </c>
      <c r="E358" s="12">
        <v>116</v>
      </c>
      <c r="F358" s="12">
        <v>116</v>
      </c>
      <c r="G358" s="12">
        <v>198</v>
      </c>
      <c r="H358" s="41">
        <v>192</v>
      </c>
      <c r="I358" s="41"/>
      <c r="J358" s="12"/>
      <c r="K358" s="12" t="s">
        <v>167</v>
      </c>
      <c r="L358" s="12" t="s">
        <v>167</v>
      </c>
    </row>
    <row r="359" spans="1:12" ht="19.5" customHeight="1">
      <c r="A359" s="16" t="s">
        <v>529</v>
      </c>
      <c r="B359" s="15" t="s">
        <v>109</v>
      </c>
      <c r="C359" s="12" t="s">
        <v>194</v>
      </c>
      <c r="D359" s="12">
        <v>313</v>
      </c>
      <c r="E359" s="12">
        <v>374</v>
      </c>
      <c r="F359" s="12">
        <v>372</v>
      </c>
      <c r="G359" s="12">
        <v>217</v>
      </c>
      <c r="H359" s="41">
        <v>212</v>
      </c>
      <c r="I359" s="41"/>
      <c r="J359" s="12"/>
      <c r="K359" s="12" t="s">
        <v>167</v>
      </c>
      <c r="L359" s="12" t="s">
        <v>167</v>
      </c>
    </row>
    <row r="360" spans="1:12" ht="19.5" customHeight="1">
      <c r="A360" s="12"/>
      <c r="B360" s="15" t="s">
        <v>110</v>
      </c>
      <c r="C360" s="12" t="s">
        <v>194</v>
      </c>
      <c r="D360" s="12">
        <v>74</v>
      </c>
      <c r="E360" s="12">
        <v>76</v>
      </c>
      <c r="F360" s="12">
        <v>76</v>
      </c>
      <c r="G360" s="12">
        <v>71</v>
      </c>
      <c r="H360" s="41">
        <v>67</v>
      </c>
      <c r="I360" s="41"/>
      <c r="J360" s="12" t="s">
        <v>530</v>
      </c>
      <c r="K360" s="12" t="s">
        <v>167</v>
      </c>
      <c r="L360" s="12" t="s">
        <v>167</v>
      </c>
    </row>
    <row r="361" spans="1:12" ht="37.5">
      <c r="A361" s="12" t="s">
        <v>111</v>
      </c>
      <c r="B361" s="15" t="s">
        <v>112</v>
      </c>
      <c r="C361" s="12"/>
      <c r="D361" s="12"/>
      <c r="E361" s="12"/>
      <c r="F361" s="12"/>
      <c r="G361" s="12"/>
      <c r="H361" s="41"/>
      <c r="I361" s="41"/>
      <c r="J361" s="12"/>
      <c r="K361" s="12"/>
      <c r="L361" s="12"/>
    </row>
    <row r="362" spans="1:12" ht="20.25">
      <c r="A362" s="12"/>
      <c r="B362" s="15" t="s">
        <v>113</v>
      </c>
      <c r="C362" s="12"/>
      <c r="D362" s="12"/>
      <c r="E362" s="12"/>
      <c r="F362" s="12"/>
      <c r="G362" s="12"/>
      <c r="H362" s="41"/>
      <c r="I362" s="41"/>
      <c r="J362" s="12"/>
      <c r="K362" s="12"/>
      <c r="L362" s="12"/>
    </row>
    <row r="363" spans="1:12" ht="25.5" customHeight="1">
      <c r="A363" s="16" t="s">
        <v>531</v>
      </c>
      <c r="B363" s="15" t="s">
        <v>114</v>
      </c>
      <c r="C363" s="12" t="s">
        <v>194</v>
      </c>
      <c r="D363" s="12">
        <v>1690</v>
      </c>
      <c r="E363" s="12">
        <v>1600</v>
      </c>
      <c r="F363" s="12">
        <v>1603</v>
      </c>
      <c r="G363" s="12">
        <v>1523</v>
      </c>
      <c r="H363" s="41">
        <v>1683</v>
      </c>
      <c r="I363" s="41"/>
      <c r="J363" s="12"/>
      <c r="K363" s="12" t="s">
        <v>167</v>
      </c>
      <c r="L363" s="12" t="s">
        <v>400</v>
      </c>
    </row>
    <row r="364" spans="1:12" ht="37.5" customHeight="1">
      <c r="A364" s="12" t="s">
        <v>115</v>
      </c>
      <c r="B364" s="15" t="s">
        <v>116</v>
      </c>
      <c r="C364" s="12" t="s">
        <v>194</v>
      </c>
      <c r="D364" s="12">
        <v>67</v>
      </c>
      <c r="E364" s="12">
        <v>73</v>
      </c>
      <c r="F364" s="12">
        <v>80</v>
      </c>
      <c r="G364" s="12">
        <v>90</v>
      </c>
      <c r="H364" s="41">
        <v>96</v>
      </c>
      <c r="I364" s="41"/>
      <c r="J364" s="12" t="s">
        <v>117</v>
      </c>
      <c r="K364" s="12" t="s">
        <v>165</v>
      </c>
      <c r="L364" s="12" t="s">
        <v>468</v>
      </c>
    </row>
    <row r="365" spans="1:12" ht="20.25">
      <c r="A365" s="12"/>
      <c r="B365" s="15" t="s">
        <v>169</v>
      </c>
      <c r="C365" s="12"/>
      <c r="D365" s="12"/>
      <c r="E365" s="12"/>
      <c r="F365" s="12"/>
      <c r="G365" s="12"/>
      <c r="H365" s="41"/>
      <c r="I365" s="41"/>
      <c r="J365" s="12"/>
      <c r="K365" s="12"/>
      <c r="L365" s="12"/>
    </row>
    <row r="366" spans="1:12" ht="18" customHeight="1">
      <c r="A366" s="16"/>
      <c r="B366" s="15" t="s">
        <v>118</v>
      </c>
      <c r="C366" s="12" t="s">
        <v>194</v>
      </c>
      <c r="D366" s="12">
        <v>46</v>
      </c>
      <c r="E366" s="12">
        <v>41</v>
      </c>
      <c r="F366" s="12">
        <v>41</v>
      </c>
      <c r="G366" s="12">
        <v>42</v>
      </c>
      <c r="H366" s="41">
        <v>49</v>
      </c>
      <c r="I366" s="41"/>
      <c r="J366" s="12" t="s">
        <v>167</v>
      </c>
      <c r="K366" s="12" t="s">
        <v>167</v>
      </c>
      <c r="L366" s="12" t="s">
        <v>400</v>
      </c>
    </row>
    <row r="367" spans="1:12" ht="18" customHeight="1">
      <c r="A367" s="16"/>
      <c r="B367" s="15" t="s">
        <v>119</v>
      </c>
      <c r="C367" s="12" t="s">
        <v>194</v>
      </c>
      <c r="D367" s="12">
        <v>0</v>
      </c>
      <c r="E367" s="12">
        <v>0</v>
      </c>
      <c r="F367" s="12">
        <v>0</v>
      </c>
      <c r="G367" s="12">
        <v>0</v>
      </c>
      <c r="H367" s="41">
        <v>0</v>
      </c>
      <c r="I367" s="41"/>
      <c r="J367" s="12" t="s">
        <v>167</v>
      </c>
      <c r="K367" s="12" t="s">
        <v>167</v>
      </c>
      <c r="L367" s="12" t="s">
        <v>167</v>
      </c>
    </row>
    <row r="368" spans="1:12" ht="22.5" customHeight="1">
      <c r="A368" s="16"/>
      <c r="B368" s="15" t="s">
        <v>120</v>
      </c>
      <c r="C368" s="12" t="s">
        <v>194</v>
      </c>
      <c r="D368" s="12">
        <v>0</v>
      </c>
      <c r="E368" s="12">
        <v>0</v>
      </c>
      <c r="F368" s="12">
        <v>0</v>
      </c>
      <c r="G368" s="12">
        <v>0</v>
      </c>
      <c r="H368" s="41">
        <v>0</v>
      </c>
      <c r="I368" s="41"/>
      <c r="J368" s="12" t="s">
        <v>167</v>
      </c>
      <c r="K368" s="12" t="s">
        <v>167</v>
      </c>
      <c r="L368" s="12" t="s">
        <v>167</v>
      </c>
    </row>
    <row r="369" spans="1:12" ht="28.5" customHeight="1">
      <c r="A369" s="16"/>
      <c r="B369" s="15" t="s">
        <v>121</v>
      </c>
      <c r="C369" s="12" t="s">
        <v>194</v>
      </c>
      <c r="D369" s="12">
        <v>21</v>
      </c>
      <c r="E369" s="12">
        <v>32</v>
      </c>
      <c r="F369" s="12">
        <v>39</v>
      </c>
      <c r="G369" s="12">
        <v>48</v>
      </c>
      <c r="H369" s="41">
        <v>47</v>
      </c>
      <c r="I369" s="41"/>
      <c r="J369" s="12" t="s">
        <v>167</v>
      </c>
      <c r="K369" s="12" t="s">
        <v>167</v>
      </c>
      <c r="L369" s="12" t="s">
        <v>167</v>
      </c>
    </row>
    <row r="370" spans="1:12" s="9" customFormat="1" ht="75">
      <c r="A370" s="37" t="s">
        <v>122</v>
      </c>
      <c r="B370" s="21" t="s">
        <v>153</v>
      </c>
      <c r="C370" s="17"/>
      <c r="D370" s="17"/>
      <c r="E370" s="17"/>
      <c r="F370" s="17"/>
      <c r="G370" s="17"/>
      <c r="H370" s="42">
        <v>67</v>
      </c>
      <c r="I370" s="42"/>
      <c r="J370" s="17"/>
      <c r="K370" s="17"/>
      <c r="L370" s="17"/>
    </row>
    <row r="371" spans="1:12" s="9" customFormat="1" ht="20.25">
      <c r="A371" s="37"/>
      <c r="B371" s="21" t="s">
        <v>169</v>
      </c>
      <c r="C371" s="17"/>
      <c r="D371" s="17"/>
      <c r="E371" s="17"/>
      <c r="F371" s="17"/>
      <c r="G371" s="17"/>
      <c r="H371" s="42"/>
      <c r="I371" s="42"/>
      <c r="J371" s="17"/>
      <c r="K371" s="17"/>
      <c r="L371" s="17"/>
    </row>
    <row r="372" spans="1:12" s="9" customFormat="1" ht="37.5">
      <c r="A372" s="37"/>
      <c r="B372" s="21" t="s">
        <v>154</v>
      </c>
      <c r="C372" s="17"/>
      <c r="D372" s="17"/>
      <c r="E372" s="17"/>
      <c r="F372" s="17"/>
      <c r="G372" s="17"/>
      <c r="H372" s="42">
        <v>16</v>
      </c>
      <c r="I372" s="42"/>
      <c r="J372" s="17"/>
      <c r="K372" s="17"/>
      <c r="L372" s="17"/>
    </row>
    <row r="373" spans="1:12" ht="20.25">
      <c r="A373" s="13" t="s">
        <v>123</v>
      </c>
      <c r="B373" s="14" t="s">
        <v>124</v>
      </c>
      <c r="C373" s="12"/>
      <c r="D373" s="12"/>
      <c r="E373" s="12"/>
      <c r="F373" s="12"/>
      <c r="G373" s="12"/>
      <c r="H373" s="41"/>
      <c r="I373" s="41"/>
      <c r="J373" s="12"/>
      <c r="K373" s="12"/>
      <c r="L373" s="12"/>
    </row>
    <row r="374" spans="1:12" s="5" customFormat="1" ht="40.5" customHeight="1">
      <c r="A374" s="12" t="s">
        <v>125</v>
      </c>
      <c r="B374" s="15" t="s">
        <v>150</v>
      </c>
      <c r="C374" s="12" t="s">
        <v>324</v>
      </c>
      <c r="D374" s="12">
        <v>78485.7</v>
      </c>
      <c r="E374" s="12">
        <v>95885.1</v>
      </c>
      <c r="F374" s="12">
        <v>111371.7</v>
      </c>
      <c r="G374" s="12">
        <v>139880</v>
      </c>
      <c r="H374" s="41">
        <v>197863.4</v>
      </c>
      <c r="I374" s="41"/>
      <c r="J374" s="12" t="s">
        <v>484</v>
      </c>
      <c r="K374" s="12" t="s">
        <v>165</v>
      </c>
      <c r="L374" s="12" t="s">
        <v>180</v>
      </c>
    </row>
    <row r="375" spans="1:12" s="5" customFormat="1" ht="37.5">
      <c r="A375" s="12"/>
      <c r="B375" s="15" t="s">
        <v>126</v>
      </c>
      <c r="C375" s="12" t="s">
        <v>324</v>
      </c>
      <c r="D375" s="12"/>
      <c r="E375" s="12"/>
      <c r="F375" s="12"/>
      <c r="G375" s="12"/>
      <c r="H375" s="41">
        <v>86140.7</v>
      </c>
      <c r="I375" s="41"/>
      <c r="J375" s="12"/>
      <c r="K375" s="12"/>
      <c r="L375" s="12"/>
    </row>
    <row r="376" spans="1:12" s="5" customFormat="1" ht="56.25">
      <c r="A376" s="12" t="s">
        <v>127</v>
      </c>
      <c r="B376" s="25" t="s">
        <v>142</v>
      </c>
      <c r="C376" s="12" t="s">
        <v>199</v>
      </c>
      <c r="D376" s="13">
        <v>2992</v>
      </c>
      <c r="E376" s="13">
        <v>3783.3</v>
      </c>
      <c r="F376" s="13">
        <v>4477.1</v>
      </c>
      <c r="G376" s="13">
        <v>5532.4</v>
      </c>
      <c r="H376" s="38">
        <v>7874.2</v>
      </c>
      <c r="I376" s="38"/>
      <c r="J376" s="12"/>
      <c r="K376" s="12"/>
      <c r="L376" s="12"/>
    </row>
    <row r="377" spans="1:12" s="5" customFormat="1" ht="37.5">
      <c r="A377" s="16"/>
      <c r="B377" s="15" t="s">
        <v>532</v>
      </c>
      <c r="C377" s="12" t="s">
        <v>199</v>
      </c>
      <c r="D377" s="12"/>
      <c r="E377" s="12"/>
      <c r="F377" s="12"/>
      <c r="G377" s="12"/>
      <c r="H377" s="41">
        <v>7200</v>
      </c>
      <c r="I377" s="41"/>
      <c r="J377" s="12"/>
      <c r="K377" s="12"/>
      <c r="L377" s="12"/>
    </row>
    <row r="378" spans="1:12" ht="54" customHeight="1">
      <c r="A378" s="12" t="s">
        <v>128</v>
      </c>
      <c r="B378" s="15" t="s">
        <v>386</v>
      </c>
      <c r="C378" s="12" t="s">
        <v>199</v>
      </c>
      <c r="D378" s="12">
        <v>1033</v>
      </c>
      <c r="E378" s="12">
        <v>0</v>
      </c>
      <c r="F378" s="12">
        <v>6</v>
      </c>
      <c r="G378" s="12">
        <v>0</v>
      </c>
      <c r="H378" s="41">
        <v>0</v>
      </c>
      <c r="I378" s="41"/>
      <c r="J378" s="12"/>
      <c r="K378" s="12"/>
      <c r="L378" s="12"/>
    </row>
    <row r="379" spans="1:12" s="11" customFormat="1" ht="31.5" customHeight="1">
      <c r="A379" s="33" t="s">
        <v>129</v>
      </c>
      <c r="B379" s="32" t="s">
        <v>533</v>
      </c>
      <c r="C379" s="33" t="s">
        <v>194</v>
      </c>
      <c r="D379" s="13">
        <v>2364</v>
      </c>
      <c r="E379" s="13">
        <v>2287</v>
      </c>
      <c r="F379" s="13">
        <v>2254</v>
      </c>
      <c r="G379" s="13">
        <v>2252</v>
      </c>
      <c r="H379" s="38">
        <v>2274</v>
      </c>
      <c r="I379" s="38"/>
      <c r="J379" s="33"/>
      <c r="K379" s="33"/>
      <c r="L379" s="33"/>
    </row>
    <row r="380" spans="1:12" ht="20.25">
      <c r="A380" s="12"/>
      <c r="B380" s="15" t="s">
        <v>130</v>
      </c>
      <c r="C380" s="12"/>
      <c r="D380" s="12"/>
      <c r="E380" s="12"/>
      <c r="F380" s="12"/>
      <c r="G380" s="12"/>
      <c r="H380" s="41"/>
      <c r="I380" s="41"/>
      <c r="J380" s="12"/>
      <c r="K380" s="12"/>
      <c r="L380" s="12"/>
    </row>
    <row r="381" spans="1:12" ht="24" customHeight="1">
      <c r="A381" s="16" t="s">
        <v>539</v>
      </c>
      <c r="B381" s="15" t="s">
        <v>131</v>
      </c>
      <c r="C381" s="12" t="s">
        <v>194</v>
      </c>
      <c r="D381" s="12">
        <v>1488</v>
      </c>
      <c r="E381" s="12">
        <v>1493</v>
      </c>
      <c r="F381" s="12">
        <v>1417</v>
      </c>
      <c r="G381" s="12">
        <v>1385</v>
      </c>
      <c r="H381" s="41">
        <v>1377</v>
      </c>
      <c r="I381" s="41"/>
      <c r="J381" s="12"/>
      <c r="K381" s="12"/>
      <c r="L381" s="12"/>
    </row>
    <row r="382" spans="1:12" ht="22.5" customHeight="1">
      <c r="A382" s="16" t="s">
        <v>540</v>
      </c>
      <c r="B382" s="15" t="s">
        <v>132</v>
      </c>
      <c r="C382" s="12" t="s">
        <v>194</v>
      </c>
      <c r="D382" s="12">
        <v>269</v>
      </c>
      <c r="E382" s="12">
        <v>282</v>
      </c>
      <c r="F382" s="12">
        <v>224</v>
      </c>
      <c r="G382" s="12">
        <v>309</v>
      </c>
      <c r="H382" s="41">
        <v>330</v>
      </c>
      <c r="I382" s="41"/>
      <c r="J382" s="12"/>
      <c r="K382" s="12"/>
      <c r="L382" s="12"/>
    </row>
    <row r="383" spans="1:12" ht="24" customHeight="1">
      <c r="A383" s="12" t="s">
        <v>133</v>
      </c>
      <c r="B383" s="15" t="s">
        <v>541</v>
      </c>
      <c r="C383" s="12" t="s">
        <v>194</v>
      </c>
      <c r="D383" s="12">
        <v>273</v>
      </c>
      <c r="E383" s="12">
        <v>270</v>
      </c>
      <c r="F383" s="12">
        <v>303</v>
      </c>
      <c r="G383" s="12">
        <v>360</v>
      </c>
      <c r="H383" s="41">
        <v>409</v>
      </c>
      <c r="I383" s="41"/>
      <c r="J383" s="12"/>
      <c r="K383" s="12"/>
      <c r="L383" s="12"/>
    </row>
    <row r="384" spans="1:12" ht="20.25">
      <c r="A384" s="12"/>
      <c r="B384" s="15" t="s">
        <v>134</v>
      </c>
      <c r="C384" s="12"/>
      <c r="D384" s="12"/>
      <c r="E384" s="12"/>
      <c r="F384" s="12"/>
      <c r="G384" s="12"/>
      <c r="H384" s="41"/>
      <c r="I384" s="41"/>
      <c r="J384" s="12"/>
      <c r="K384" s="12"/>
      <c r="L384" s="12"/>
    </row>
    <row r="385" spans="1:12" ht="21" customHeight="1">
      <c r="A385" s="16" t="s">
        <v>542</v>
      </c>
      <c r="B385" s="15" t="s">
        <v>131</v>
      </c>
      <c r="C385" s="12" t="s">
        <v>194</v>
      </c>
      <c r="D385" s="12">
        <v>230</v>
      </c>
      <c r="E385" s="12">
        <v>212</v>
      </c>
      <c r="F385" s="12">
        <v>233</v>
      </c>
      <c r="G385" s="12">
        <v>283</v>
      </c>
      <c r="H385" s="41">
        <v>323</v>
      </c>
      <c r="I385" s="41"/>
      <c r="J385" s="12"/>
      <c r="K385" s="12"/>
      <c r="L385" s="12"/>
    </row>
    <row r="386" spans="1:12" ht="21" customHeight="1">
      <c r="A386" s="16" t="s">
        <v>543</v>
      </c>
      <c r="B386" s="15" t="s">
        <v>132</v>
      </c>
      <c r="C386" s="12" t="s">
        <v>194</v>
      </c>
      <c r="D386" s="12">
        <v>43</v>
      </c>
      <c r="E386" s="12">
        <v>58</v>
      </c>
      <c r="F386" s="12">
        <v>70</v>
      </c>
      <c r="G386" s="12">
        <v>77</v>
      </c>
      <c r="H386" s="41">
        <v>78</v>
      </c>
      <c r="I386" s="41"/>
      <c r="J386" s="12"/>
      <c r="K386" s="12"/>
      <c r="L386" s="12"/>
    </row>
    <row r="387" spans="1:12" ht="42" customHeight="1">
      <c r="A387" s="12" t="s">
        <v>135</v>
      </c>
      <c r="B387" s="15" t="s">
        <v>544</v>
      </c>
      <c r="C387" s="12" t="s">
        <v>199</v>
      </c>
      <c r="D387" s="13">
        <v>1289.2</v>
      </c>
      <c r="E387" s="13">
        <v>1498.2</v>
      </c>
      <c r="F387" s="13">
        <v>1718.6</v>
      </c>
      <c r="G387" s="13">
        <v>2216.35</v>
      </c>
      <c r="H387" s="38">
        <v>2484.46</v>
      </c>
      <c r="I387" s="38"/>
      <c r="J387" s="12"/>
      <c r="K387" s="12"/>
      <c r="L387" s="12"/>
    </row>
    <row r="388" spans="1:12" ht="56.25" customHeight="1">
      <c r="A388" s="12" t="s">
        <v>136</v>
      </c>
      <c r="B388" s="15" t="s">
        <v>137</v>
      </c>
      <c r="C388" s="12" t="s">
        <v>194</v>
      </c>
      <c r="D388" s="12"/>
      <c r="E388" s="12"/>
      <c r="F388" s="12"/>
      <c r="G388" s="12"/>
      <c r="H388" s="41">
        <v>150</v>
      </c>
      <c r="I388" s="41"/>
      <c r="J388" s="12"/>
      <c r="K388" s="12"/>
      <c r="L388" s="12"/>
    </row>
    <row r="389" spans="1:12" ht="48.75" customHeight="1">
      <c r="A389" s="12" t="s">
        <v>138</v>
      </c>
      <c r="B389" s="15" t="s">
        <v>139</v>
      </c>
      <c r="C389" s="12" t="s">
        <v>189</v>
      </c>
      <c r="D389" s="12"/>
      <c r="E389" s="12"/>
      <c r="F389" s="12"/>
      <c r="G389" s="12"/>
      <c r="H389" s="41">
        <v>15</v>
      </c>
      <c r="I389" s="41"/>
      <c r="J389" s="12" t="s">
        <v>545</v>
      </c>
      <c r="K389" s="12" t="s">
        <v>204</v>
      </c>
      <c r="L389" s="12" t="s">
        <v>167</v>
      </c>
    </row>
    <row r="390" spans="1:12" ht="37.5">
      <c r="A390" s="36" t="s">
        <v>546</v>
      </c>
      <c r="B390" s="15" t="s">
        <v>547</v>
      </c>
      <c r="C390" s="12" t="s">
        <v>324</v>
      </c>
      <c r="D390" s="12"/>
      <c r="E390" s="12"/>
      <c r="F390" s="12"/>
      <c r="G390" s="12"/>
      <c r="H390" s="41">
        <v>39.4</v>
      </c>
      <c r="I390" s="41"/>
      <c r="J390" s="12" t="s">
        <v>167</v>
      </c>
      <c r="K390" s="12" t="s">
        <v>204</v>
      </c>
      <c r="L390" s="12" t="s">
        <v>167</v>
      </c>
    </row>
    <row r="391" spans="1:12" ht="60.75" customHeight="1">
      <c r="A391" s="36" t="s">
        <v>548</v>
      </c>
      <c r="B391" s="15" t="s">
        <v>140</v>
      </c>
      <c r="C391" s="12" t="s">
        <v>324</v>
      </c>
      <c r="D391" s="12"/>
      <c r="E391" s="12"/>
      <c r="F391" s="12"/>
      <c r="G391" s="12"/>
      <c r="H391" s="41">
        <v>32.7</v>
      </c>
      <c r="I391" s="41"/>
      <c r="J391" s="12"/>
      <c r="K391" s="12" t="s">
        <v>204</v>
      </c>
      <c r="L391" s="12" t="s">
        <v>167</v>
      </c>
    </row>
  </sheetData>
  <sheetProtection/>
  <mergeCells count="7">
    <mergeCell ref="A2:L2"/>
    <mergeCell ref="A153:L153"/>
    <mergeCell ref="A175:L175"/>
    <mergeCell ref="A82:L82"/>
    <mergeCell ref="A3:L3"/>
    <mergeCell ref="A4:L4"/>
    <mergeCell ref="A6:L6"/>
  </mergeCells>
  <printOptions/>
  <pageMargins left="0.5905511811023623" right="0.1968503937007874" top="0.63" bottom="0.52" header="0.5118110236220472" footer="0.33"/>
  <pageSetup firstPageNumber="46" useFirstPageNumber="1" fitToHeight="16" fitToWidth="1" horizontalDpi="600" verticalDpi="600" orientation="portrait" paperSize="9" scale="63" r:id="rId2"/>
  <headerFooter alignWithMargins="0">
    <oddFooter>&amp;R&amp;P</oddFooter>
  </headerFooter>
  <rowBreaks count="2" manualBreakCount="2">
    <brk id="45" max="7" man="1"/>
    <brk id="350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329"/>
  <sheetViews>
    <sheetView tabSelected="1" zoomScalePageLayoutView="0" workbookViewId="0" topLeftCell="B1">
      <pane xSplit="1" ySplit="6" topLeftCell="C319" activePane="bottomRight" state="frozen"/>
      <selection pane="topLeft" activeCell="B1" sqref="B1"/>
      <selection pane="topRight" activeCell="C1" sqref="C1"/>
      <selection pane="bottomLeft" activeCell="B7" sqref="B7"/>
      <selection pane="bottomRight" activeCell="M24" sqref="M24"/>
    </sheetView>
  </sheetViews>
  <sheetFormatPr defaultColWidth="8.8515625" defaultRowHeight="12.75"/>
  <cols>
    <col min="1" max="1" width="8.28125" style="1" customWidth="1"/>
    <col min="2" max="2" width="51.140625" style="2" customWidth="1"/>
    <col min="3" max="3" width="9.7109375" style="1" customWidth="1"/>
    <col min="4" max="4" width="9.00390625" style="1" hidden="1" customWidth="1"/>
    <col min="5" max="5" width="8.8515625" style="1" customWidth="1"/>
    <col min="6" max="7" width="8.57421875" style="1" customWidth="1"/>
    <col min="8" max="8" width="8.7109375" style="1" customWidth="1"/>
    <col min="9" max="9" width="14.00390625" style="1" hidden="1" customWidth="1"/>
    <col min="10" max="10" width="16.421875" style="1" hidden="1" customWidth="1"/>
    <col min="11" max="11" width="3.140625" style="1" hidden="1" customWidth="1"/>
    <col min="12" max="12" width="10.140625" style="1" customWidth="1"/>
    <col min="13" max="13" width="10.00390625" style="1" customWidth="1"/>
    <col min="14" max="14" width="9.8515625" style="1" customWidth="1"/>
    <col min="15" max="16" width="10.00390625" style="1" customWidth="1"/>
    <col min="17" max="19" width="9.57421875" style="1" bestFit="1" customWidth="1"/>
    <col min="20" max="20" width="11.421875" style="1" customWidth="1"/>
    <col min="21" max="21" width="11.421875" style="98" customWidth="1"/>
    <col min="22" max="22" width="10.7109375" style="1" customWidth="1"/>
    <col min="23" max="16384" width="8.8515625" style="1" customWidth="1"/>
  </cols>
  <sheetData>
    <row r="2" spans="1:21" ht="15" customHeight="1">
      <c r="A2" s="112" t="s">
        <v>451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</row>
    <row r="3" spans="1:19" ht="15.75" customHeight="1">
      <c r="A3" s="112" t="s">
        <v>149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11" ht="15.7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22" ht="45" customHeight="1">
      <c r="A5" s="48" t="s">
        <v>159</v>
      </c>
      <c r="B5" s="48" t="s">
        <v>160</v>
      </c>
      <c r="C5" s="48" t="s">
        <v>155</v>
      </c>
      <c r="D5" s="48" t="s">
        <v>554</v>
      </c>
      <c r="E5" s="48" t="s">
        <v>555</v>
      </c>
      <c r="F5" s="48" t="s">
        <v>721</v>
      </c>
      <c r="G5" s="48" t="s">
        <v>627</v>
      </c>
      <c r="H5" s="48" t="s">
        <v>628</v>
      </c>
      <c r="I5" s="48" t="s">
        <v>156</v>
      </c>
      <c r="J5" s="48" t="s">
        <v>157</v>
      </c>
      <c r="K5" s="74" t="s">
        <v>158</v>
      </c>
      <c r="L5" s="48" t="s">
        <v>633</v>
      </c>
      <c r="M5" s="48" t="s">
        <v>722</v>
      </c>
      <c r="N5" s="48" t="s">
        <v>723</v>
      </c>
      <c r="O5" s="74" t="s">
        <v>634</v>
      </c>
      <c r="P5" s="74" t="s">
        <v>635</v>
      </c>
      <c r="Q5" s="48" t="s">
        <v>643</v>
      </c>
      <c r="R5" s="48" t="s">
        <v>642</v>
      </c>
      <c r="S5" s="48" t="s">
        <v>644</v>
      </c>
      <c r="T5" s="48" t="s">
        <v>652</v>
      </c>
      <c r="U5" s="96">
        <v>2018</v>
      </c>
      <c r="V5" s="48">
        <v>2019</v>
      </c>
    </row>
    <row r="6" spans="1:22" ht="15.75" customHeight="1">
      <c r="A6" s="113" t="s">
        <v>659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  <c r="T6" s="48"/>
      <c r="U6" s="96"/>
      <c r="V6" s="48"/>
    </row>
    <row r="7" spans="1:22" ht="24" customHeight="1">
      <c r="A7" s="49" t="s">
        <v>161</v>
      </c>
      <c r="B7" s="50" t="s">
        <v>629</v>
      </c>
      <c r="C7" s="48"/>
      <c r="D7" s="48"/>
      <c r="E7" s="48"/>
      <c r="F7" s="48"/>
      <c r="G7" s="48"/>
      <c r="H7" s="48"/>
      <c r="I7" s="48"/>
      <c r="J7" s="48"/>
      <c r="K7" s="74"/>
      <c r="L7" s="48"/>
      <c r="M7" s="48"/>
      <c r="N7" s="48"/>
      <c r="O7" s="74"/>
      <c r="P7" s="74"/>
      <c r="Q7" s="48"/>
      <c r="R7" s="48"/>
      <c r="S7" s="48"/>
      <c r="T7" s="48"/>
      <c r="U7" s="96"/>
      <c r="V7" s="48"/>
    </row>
    <row r="8" spans="1:22" ht="31.5" customHeight="1">
      <c r="A8" s="49" t="s">
        <v>162</v>
      </c>
      <c r="B8" s="50" t="s">
        <v>163</v>
      </c>
      <c r="C8" s="49" t="s">
        <v>164</v>
      </c>
      <c r="D8" s="49">
        <v>452626</v>
      </c>
      <c r="E8" s="49">
        <v>452626</v>
      </c>
      <c r="F8" s="49">
        <v>452626</v>
      </c>
      <c r="G8" s="49">
        <v>452626</v>
      </c>
      <c r="H8" s="49">
        <v>452626</v>
      </c>
      <c r="I8" s="48" t="s">
        <v>549</v>
      </c>
      <c r="J8" s="48" t="s">
        <v>165</v>
      </c>
      <c r="K8" s="74" t="s">
        <v>166</v>
      </c>
      <c r="L8" s="49">
        <v>452626</v>
      </c>
      <c r="M8" s="49">
        <v>452626</v>
      </c>
      <c r="N8" s="49">
        <v>452626</v>
      </c>
      <c r="O8" s="77">
        <v>452626</v>
      </c>
      <c r="P8" s="77">
        <v>452626</v>
      </c>
      <c r="Q8" s="49">
        <v>452626</v>
      </c>
      <c r="R8" s="49">
        <v>452626</v>
      </c>
      <c r="S8" s="49">
        <v>452626</v>
      </c>
      <c r="T8" s="49">
        <v>452626</v>
      </c>
      <c r="U8" s="97">
        <v>452626</v>
      </c>
      <c r="V8" s="97">
        <v>452626</v>
      </c>
    </row>
    <row r="9" spans="1:22" ht="24" customHeight="1">
      <c r="A9" s="49">
        <v>1.2</v>
      </c>
      <c r="B9" s="50" t="s">
        <v>182</v>
      </c>
      <c r="C9" s="49" t="s">
        <v>179</v>
      </c>
      <c r="D9" s="49">
        <v>202.15</v>
      </c>
      <c r="E9" s="49">
        <v>202.15</v>
      </c>
      <c r="F9" s="49">
        <v>202.15</v>
      </c>
      <c r="G9" s="49">
        <f>202.15+G13</f>
        <v>304.45</v>
      </c>
      <c r="H9" s="49">
        <f>202.15+H13</f>
        <v>304.45</v>
      </c>
      <c r="I9" s="48" t="s">
        <v>183</v>
      </c>
      <c r="J9" s="48" t="s">
        <v>167</v>
      </c>
      <c r="K9" s="74" t="s">
        <v>214</v>
      </c>
      <c r="L9" s="49">
        <f>202.15+L13</f>
        <v>304.45</v>
      </c>
      <c r="M9" s="49">
        <f>202.15+M13</f>
        <v>304.45</v>
      </c>
      <c r="N9" s="49">
        <f>202.15+N13</f>
        <v>304.45</v>
      </c>
      <c r="O9" s="77">
        <f>202.15+O13</f>
        <v>304.45</v>
      </c>
      <c r="P9" s="77">
        <f>P12+P13</f>
        <v>338.3</v>
      </c>
      <c r="Q9" s="49">
        <v>338.3</v>
      </c>
      <c r="R9" s="49">
        <v>338.3</v>
      </c>
      <c r="S9" s="49">
        <v>338.3</v>
      </c>
      <c r="T9" s="49">
        <v>338.3</v>
      </c>
      <c r="U9" s="97">
        <v>361.3</v>
      </c>
      <c r="V9" s="97">
        <v>361.3</v>
      </c>
    </row>
    <row r="10" spans="1:22" ht="15.75">
      <c r="A10" s="48"/>
      <c r="B10" s="51" t="s">
        <v>172</v>
      </c>
      <c r="C10" s="48"/>
      <c r="D10" s="48"/>
      <c r="E10" s="48"/>
      <c r="F10" s="48"/>
      <c r="G10" s="48"/>
      <c r="H10" s="48"/>
      <c r="I10" s="48"/>
      <c r="J10" s="48"/>
      <c r="K10" s="74"/>
      <c r="L10" s="48"/>
      <c r="M10" s="48"/>
      <c r="N10" s="48"/>
      <c r="O10" s="74"/>
      <c r="P10" s="74"/>
      <c r="Q10" s="48"/>
      <c r="R10" s="48"/>
      <c r="S10" s="48"/>
      <c r="T10" s="48"/>
      <c r="U10" s="96"/>
      <c r="V10" s="96"/>
    </row>
    <row r="11" spans="1:22" ht="22.5" customHeight="1">
      <c r="A11" s="52"/>
      <c r="B11" s="51" t="s">
        <v>184</v>
      </c>
      <c r="C11" s="48" t="s">
        <v>179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 t="s">
        <v>167</v>
      </c>
      <c r="J11" s="48" t="s">
        <v>167</v>
      </c>
      <c r="K11" s="74" t="s">
        <v>167</v>
      </c>
      <c r="L11" s="48">
        <v>0</v>
      </c>
      <c r="M11" s="48">
        <v>0</v>
      </c>
      <c r="N11" s="48">
        <v>0</v>
      </c>
      <c r="O11" s="74">
        <v>0</v>
      </c>
      <c r="P11" s="74">
        <v>0</v>
      </c>
      <c r="Q11" s="48">
        <v>0</v>
      </c>
      <c r="R11" s="48">
        <v>0</v>
      </c>
      <c r="S11" s="48">
        <v>0</v>
      </c>
      <c r="T11" s="48">
        <v>0</v>
      </c>
      <c r="U11" s="96">
        <v>0</v>
      </c>
      <c r="V11" s="96">
        <v>0</v>
      </c>
    </row>
    <row r="12" spans="1:22" ht="18.75" customHeight="1">
      <c r="A12" s="52"/>
      <c r="B12" s="51" t="s">
        <v>185</v>
      </c>
      <c r="C12" s="48" t="s">
        <v>179</v>
      </c>
      <c r="D12" s="48">
        <v>202.15</v>
      </c>
      <c r="E12" s="48">
        <v>202.15</v>
      </c>
      <c r="F12" s="48">
        <v>202.15</v>
      </c>
      <c r="G12" s="48">
        <v>202.15</v>
      </c>
      <c r="H12" s="48">
        <v>202.15</v>
      </c>
      <c r="I12" s="48" t="s">
        <v>167</v>
      </c>
      <c r="J12" s="48" t="s">
        <v>167</v>
      </c>
      <c r="K12" s="74" t="s">
        <v>167</v>
      </c>
      <c r="L12" s="48">
        <v>202.15</v>
      </c>
      <c r="M12" s="48">
        <v>202.15</v>
      </c>
      <c r="N12" s="48">
        <v>202.15</v>
      </c>
      <c r="O12" s="74">
        <v>202.15</v>
      </c>
      <c r="P12" s="74">
        <v>203.4</v>
      </c>
      <c r="Q12" s="48">
        <v>203.4</v>
      </c>
      <c r="R12" s="48">
        <v>203.4</v>
      </c>
      <c r="S12" s="48">
        <v>203.4</v>
      </c>
      <c r="T12" s="48">
        <v>203.4</v>
      </c>
      <c r="U12" s="96">
        <v>203.4</v>
      </c>
      <c r="V12" s="96">
        <v>203.4</v>
      </c>
    </row>
    <row r="13" spans="1:22" ht="23.25" customHeight="1">
      <c r="A13" s="52"/>
      <c r="B13" s="51" t="s">
        <v>186</v>
      </c>
      <c r="C13" s="48" t="s">
        <v>179</v>
      </c>
      <c r="D13" s="48"/>
      <c r="E13" s="48"/>
      <c r="F13" s="48"/>
      <c r="G13" s="48">
        <v>102.3</v>
      </c>
      <c r="H13" s="48">
        <v>102.3</v>
      </c>
      <c r="I13" s="48" t="s">
        <v>167</v>
      </c>
      <c r="J13" s="48" t="s">
        <v>167</v>
      </c>
      <c r="K13" s="74" t="s">
        <v>167</v>
      </c>
      <c r="L13" s="48">
        <v>102.3</v>
      </c>
      <c r="M13" s="48">
        <v>102.3</v>
      </c>
      <c r="N13" s="48">
        <v>102.3</v>
      </c>
      <c r="O13" s="74">
        <v>102.3</v>
      </c>
      <c r="P13" s="74">
        <v>134.9</v>
      </c>
      <c r="Q13" s="48">
        <v>134.9</v>
      </c>
      <c r="R13" s="48">
        <v>134.9</v>
      </c>
      <c r="S13" s="48">
        <v>134.9</v>
      </c>
      <c r="T13" s="48">
        <v>134.9</v>
      </c>
      <c r="U13" s="96">
        <v>157.9</v>
      </c>
      <c r="V13" s="96">
        <v>157.9</v>
      </c>
    </row>
    <row r="14" spans="1:22" ht="19.5" customHeight="1">
      <c r="A14" s="53">
        <v>1.3</v>
      </c>
      <c r="B14" s="50" t="s">
        <v>188</v>
      </c>
      <c r="C14" s="49" t="s">
        <v>189</v>
      </c>
      <c r="D14" s="49">
        <v>21</v>
      </c>
      <c r="E14" s="49">
        <v>21</v>
      </c>
      <c r="F14" s="49">
        <v>21</v>
      </c>
      <c r="G14" s="49">
        <v>21</v>
      </c>
      <c r="H14" s="49">
        <v>21</v>
      </c>
      <c r="I14" s="48"/>
      <c r="J14" s="48" t="s">
        <v>167</v>
      </c>
      <c r="K14" s="74" t="s">
        <v>190</v>
      </c>
      <c r="L14" s="49">
        <v>21</v>
      </c>
      <c r="M14" s="49">
        <v>21</v>
      </c>
      <c r="N14" s="49">
        <v>21</v>
      </c>
      <c r="O14" s="77">
        <v>21</v>
      </c>
      <c r="P14" s="77">
        <v>21</v>
      </c>
      <c r="Q14" s="49">
        <v>21</v>
      </c>
      <c r="R14" s="49">
        <v>21</v>
      </c>
      <c r="S14" s="49">
        <v>21</v>
      </c>
      <c r="T14" s="48">
        <v>21</v>
      </c>
      <c r="U14" s="96">
        <v>21</v>
      </c>
      <c r="V14" s="96">
        <v>21</v>
      </c>
    </row>
    <row r="15" spans="1:22" s="95" customFormat="1" ht="15.75">
      <c r="A15" s="92"/>
      <c r="B15" s="93" t="s">
        <v>172</v>
      </c>
      <c r="C15" s="92"/>
      <c r="D15" s="92"/>
      <c r="E15" s="92"/>
      <c r="F15" s="92"/>
      <c r="G15" s="92"/>
      <c r="H15" s="92"/>
      <c r="I15" s="92"/>
      <c r="J15" s="92"/>
      <c r="K15" s="94"/>
      <c r="L15" s="92"/>
      <c r="M15" s="92"/>
      <c r="N15" s="92"/>
      <c r="O15" s="94"/>
      <c r="P15" s="94"/>
      <c r="Q15" s="92"/>
      <c r="R15" s="92"/>
      <c r="S15" s="92"/>
      <c r="T15" s="92"/>
      <c r="U15" s="99"/>
      <c r="V15" s="99"/>
    </row>
    <row r="16" spans="1:22" s="95" customFormat="1" ht="31.5">
      <c r="A16" s="92"/>
      <c r="B16" s="93" t="s">
        <v>534</v>
      </c>
      <c r="C16" s="92" t="s">
        <v>189</v>
      </c>
      <c r="D16" s="92">
        <v>18</v>
      </c>
      <c r="E16" s="92">
        <v>17</v>
      </c>
      <c r="F16" s="92">
        <v>17</v>
      </c>
      <c r="G16" s="92">
        <v>17</v>
      </c>
      <c r="H16" s="92">
        <v>17</v>
      </c>
      <c r="I16" s="92"/>
      <c r="J16" s="92"/>
      <c r="K16" s="94"/>
      <c r="L16" s="92">
        <v>17</v>
      </c>
      <c r="M16" s="92">
        <v>17</v>
      </c>
      <c r="N16" s="92">
        <v>17</v>
      </c>
      <c r="O16" s="94">
        <v>17</v>
      </c>
      <c r="P16" s="94">
        <v>17</v>
      </c>
      <c r="Q16" s="92">
        <v>17</v>
      </c>
      <c r="R16" s="92">
        <v>17</v>
      </c>
      <c r="S16" s="92">
        <v>17</v>
      </c>
      <c r="T16" s="92">
        <v>17</v>
      </c>
      <c r="U16" s="99">
        <v>17</v>
      </c>
      <c r="V16" s="99">
        <v>17</v>
      </c>
    </row>
    <row r="17" spans="1:22" s="5" customFormat="1" ht="21" customHeight="1">
      <c r="A17" s="49">
        <v>2</v>
      </c>
      <c r="B17" s="50" t="s">
        <v>216</v>
      </c>
      <c r="C17" s="48"/>
      <c r="D17" s="48"/>
      <c r="E17" s="48"/>
      <c r="F17" s="48"/>
      <c r="G17" s="48"/>
      <c r="H17" s="55"/>
      <c r="I17" s="48"/>
      <c r="J17" s="48"/>
      <c r="K17" s="74"/>
      <c r="L17" s="48"/>
      <c r="M17" s="48"/>
      <c r="N17" s="48"/>
      <c r="O17" s="74"/>
      <c r="P17" s="74"/>
      <c r="Q17" s="48"/>
      <c r="R17" s="48"/>
      <c r="S17" s="48"/>
      <c r="T17" s="55"/>
      <c r="U17" s="96"/>
      <c r="V17" s="55"/>
    </row>
    <row r="18" spans="1:22" s="5" customFormat="1" ht="34.5" customHeight="1">
      <c r="A18" s="49">
        <v>2.1</v>
      </c>
      <c r="B18" s="50" t="s">
        <v>22</v>
      </c>
      <c r="C18" s="49" t="s">
        <v>194</v>
      </c>
      <c r="D18" s="49">
        <v>9003</v>
      </c>
      <c r="E18" s="49">
        <v>8919</v>
      </c>
      <c r="F18" s="49">
        <v>8859</v>
      </c>
      <c r="G18" s="49">
        <v>8671</v>
      </c>
      <c r="H18" s="49">
        <v>8730</v>
      </c>
      <c r="I18" s="48" t="s">
        <v>23</v>
      </c>
      <c r="J18" s="48" t="s">
        <v>24</v>
      </c>
      <c r="K18" s="74" t="s">
        <v>180</v>
      </c>
      <c r="L18" s="49">
        <v>8694</v>
      </c>
      <c r="M18" s="49">
        <v>8348</v>
      </c>
      <c r="N18" s="49">
        <v>8373</v>
      </c>
      <c r="O18" s="77">
        <v>8471</v>
      </c>
      <c r="P18" s="77">
        <v>8513</v>
      </c>
      <c r="Q18" s="49">
        <v>8525</v>
      </c>
      <c r="R18" s="49">
        <v>8485</v>
      </c>
      <c r="S18" s="49">
        <v>8397</v>
      </c>
      <c r="T18" s="49">
        <v>8315</v>
      </c>
      <c r="U18" s="97">
        <v>8192</v>
      </c>
      <c r="V18" s="49">
        <v>8064</v>
      </c>
    </row>
    <row r="19" spans="1:22" s="5" customFormat="1" ht="15.75">
      <c r="A19" s="48"/>
      <c r="B19" s="51" t="s">
        <v>218</v>
      </c>
      <c r="C19" s="48"/>
      <c r="D19" s="48"/>
      <c r="E19" s="48"/>
      <c r="F19" s="48"/>
      <c r="G19" s="48"/>
      <c r="H19" s="55"/>
      <c r="I19" s="48"/>
      <c r="J19" s="48"/>
      <c r="K19" s="74"/>
      <c r="L19" s="48"/>
      <c r="M19" s="48"/>
      <c r="N19" s="48"/>
      <c r="O19" s="74"/>
      <c r="P19" s="74"/>
      <c r="Q19" s="55"/>
      <c r="R19" s="48"/>
      <c r="S19" s="48"/>
      <c r="T19" s="55"/>
      <c r="U19" s="96"/>
      <c r="V19" s="55"/>
    </row>
    <row r="20" spans="1:22" s="5" customFormat="1" ht="21" customHeight="1">
      <c r="A20" s="52"/>
      <c r="B20" s="51" t="s">
        <v>219</v>
      </c>
      <c r="C20" s="48" t="s">
        <v>194</v>
      </c>
      <c r="D20" s="48">
        <v>2253</v>
      </c>
      <c r="E20" s="48">
        <v>2128</v>
      </c>
      <c r="F20" s="48">
        <v>2087</v>
      </c>
      <c r="G20" s="48">
        <v>1972</v>
      </c>
      <c r="H20" s="48">
        <v>1972</v>
      </c>
      <c r="I20" s="48" t="s">
        <v>167</v>
      </c>
      <c r="J20" s="48" t="s">
        <v>167</v>
      </c>
      <c r="K20" s="74" t="s">
        <v>167</v>
      </c>
      <c r="L20" s="48">
        <v>1992</v>
      </c>
      <c r="M20" s="48">
        <v>2027</v>
      </c>
      <c r="N20" s="48">
        <v>2123</v>
      </c>
      <c r="O20" s="74">
        <v>2197</v>
      </c>
      <c r="P20" s="74">
        <v>2241</v>
      </c>
      <c r="Q20" s="48">
        <v>2265</v>
      </c>
      <c r="R20" s="48">
        <v>2275</v>
      </c>
      <c r="S20" s="48">
        <v>2265</v>
      </c>
      <c r="T20" s="48">
        <v>2184</v>
      </c>
      <c r="U20" s="96">
        <v>2152</v>
      </c>
      <c r="V20" s="48">
        <v>2090</v>
      </c>
    </row>
    <row r="21" spans="1:22" s="5" customFormat="1" ht="16.5" customHeight="1">
      <c r="A21" s="52"/>
      <c r="B21" s="51" t="s">
        <v>220</v>
      </c>
      <c r="C21" s="48" t="s">
        <v>194</v>
      </c>
      <c r="D21" s="48">
        <v>5351</v>
      </c>
      <c r="E21" s="48">
        <v>5425</v>
      </c>
      <c r="F21" s="48">
        <v>5431</v>
      </c>
      <c r="G21" s="48">
        <v>5444</v>
      </c>
      <c r="H21" s="48">
        <v>5382</v>
      </c>
      <c r="I21" s="48" t="s">
        <v>167</v>
      </c>
      <c r="J21" s="48" t="s">
        <v>167</v>
      </c>
      <c r="K21" s="74" t="s">
        <v>167</v>
      </c>
      <c r="L21" s="48">
        <v>5292</v>
      </c>
      <c r="M21" s="48">
        <v>4968</v>
      </c>
      <c r="N21" s="48">
        <v>4815</v>
      </c>
      <c r="O21" s="74">
        <v>4786</v>
      </c>
      <c r="P21" s="74">
        <v>4700</v>
      </c>
      <c r="Q21" s="48">
        <v>4638</v>
      </c>
      <c r="R21" s="48">
        <v>4515</v>
      </c>
      <c r="S21" s="48">
        <v>4428</v>
      </c>
      <c r="T21" s="48">
        <v>4367</v>
      </c>
      <c r="U21" s="96">
        <v>4234</v>
      </c>
      <c r="V21" s="48">
        <v>4260</v>
      </c>
    </row>
    <row r="22" spans="1:22" s="5" customFormat="1" ht="18" customHeight="1">
      <c r="A22" s="52"/>
      <c r="B22" s="51" t="s">
        <v>221</v>
      </c>
      <c r="C22" s="48" t="s">
        <v>194</v>
      </c>
      <c r="D22" s="48">
        <v>1399</v>
      </c>
      <c r="E22" s="48">
        <v>1366</v>
      </c>
      <c r="F22" s="48">
        <v>1341</v>
      </c>
      <c r="G22" s="48">
        <v>1348</v>
      </c>
      <c r="H22" s="48">
        <v>1376</v>
      </c>
      <c r="I22" s="48" t="s">
        <v>167</v>
      </c>
      <c r="J22" s="48" t="s">
        <v>167</v>
      </c>
      <c r="K22" s="74" t="s">
        <v>167</v>
      </c>
      <c r="L22" s="48">
        <v>1410</v>
      </c>
      <c r="M22" s="48">
        <v>1353</v>
      </c>
      <c r="N22" s="48">
        <v>1435</v>
      </c>
      <c r="O22" s="74">
        <v>1488</v>
      </c>
      <c r="P22" s="74">
        <v>1572</v>
      </c>
      <c r="Q22" s="48">
        <v>1622</v>
      </c>
      <c r="R22" s="48">
        <v>1695</v>
      </c>
      <c r="S22" s="48">
        <v>1704</v>
      </c>
      <c r="T22" s="48">
        <v>1764</v>
      </c>
      <c r="U22" s="96">
        <v>1806</v>
      </c>
      <c r="V22" s="48">
        <v>1714</v>
      </c>
    </row>
    <row r="23" spans="1:22" s="5" customFormat="1" ht="19.5" customHeight="1">
      <c r="A23" s="52"/>
      <c r="B23" s="51" t="s">
        <v>222</v>
      </c>
      <c r="C23" s="48" t="s">
        <v>194</v>
      </c>
      <c r="D23" s="48">
        <v>2734</v>
      </c>
      <c r="E23" s="48">
        <v>2527</v>
      </c>
      <c r="F23" s="48">
        <v>2463</v>
      </c>
      <c r="G23" s="48">
        <v>3276</v>
      </c>
      <c r="H23" s="48">
        <v>3344</v>
      </c>
      <c r="I23" s="48" t="s">
        <v>167</v>
      </c>
      <c r="J23" s="48" t="s">
        <v>167</v>
      </c>
      <c r="K23" s="74" t="s">
        <v>167</v>
      </c>
      <c r="L23" s="48">
        <v>3318</v>
      </c>
      <c r="M23" s="48">
        <v>2165</v>
      </c>
      <c r="N23" s="48">
        <v>2299</v>
      </c>
      <c r="O23" s="74">
        <v>2380</v>
      </c>
      <c r="P23" s="74">
        <v>2425</v>
      </c>
      <c r="Q23" s="48">
        <v>2448</v>
      </c>
      <c r="R23" s="48">
        <v>2454</v>
      </c>
      <c r="S23" s="48">
        <v>2443</v>
      </c>
      <c r="T23" s="48">
        <v>2385</v>
      </c>
      <c r="U23" s="96">
        <v>2368</v>
      </c>
      <c r="V23" s="48">
        <v>2316</v>
      </c>
    </row>
    <row r="24" spans="1:22" s="5" customFormat="1" ht="20.25" customHeight="1">
      <c r="A24" s="48">
        <v>2.2</v>
      </c>
      <c r="B24" s="51" t="s">
        <v>630</v>
      </c>
      <c r="C24" s="48" t="s">
        <v>194</v>
      </c>
      <c r="D24" s="48">
        <v>4409</v>
      </c>
      <c r="E24" s="48">
        <v>4371</v>
      </c>
      <c r="F24" s="48">
        <v>4330</v>
      </c>
      <c r="G24" s="48">
        <v>4293</v>
      </c>
      <c r="H24" s="48">
        <v>4286</v>
      </c>
      <c r="I24" s="48" t="s">
        <v>167</v>
      </c>
      <c r="J24" s="48" t="s">
        <v>167</v>
      </c>
      <c r="K24" s="74" t="s">
        <v>167</v>
      </c>
      <c r="L24" s="48">
        <v>4269</v>
      </c>
      <c r="M24" s="48">
        <v>4081</v>
      </c>
      <c r="N24" s="48">
        <v>4094</v>
      </c>
      <c r="O24" s="74">
        <v>4172</v>
      </c>
      <c r="P24" s="74">
        <v>4218</v>
      </c>
      <c r="Q24" s="48">
        <v>4249</v>
      </c>
      <c r="R24" s="48">
        <v>4214</v>
      </c>
      <c r="S24" s="48">
        <v>4165</v>
      </c>
      <c r="T24" s="48">
        <v>4146</v>
      </c>
      <c r="U24" s="96">
        <v>4102</v>
      </c>
      <c r="V24" s="48">
        <v>4030</v>
      </c>
    </row>
    <row r="25" spans="1:22" s="5" customFormat="1" ht="15.75">
      <c r="A25" s="48"/>
      <c r="B25" s="51" t="s">
        <v>218</v>
      </c>
      <c r="C25" s="48"/>
      <c r="D25" s="48"/>
      <c r="E25" s="48"/>
      <c r="F25" s="48"/>
      <c r="G25" s="48"/>
      <c r="H25" s="48"/>
      <c r="I25" s="48"/>
      <c r="J25" s="48"/>
      <c r="K25" s="74"/>
      <c r="L25" s="48"/>
      <c r="M25" s="48"/>
      <c r="N25" s="48"/>
      <c r="O25" s="74"/>
      <c r="P25" s="74"/>
      <c r="Q25" s="48"/>
      <c r="R25" s="48"/>
      <c r="S25" s="48"/>
      <c r="T25" s="48"/>
      <c r="U25" s="96"/>
      <c r="V25" s="48"/>
    </row>
    <row r="26" spans="1:22" s="5" customFormat="1" ht="18" customHeight="1">
      <c r="A26" s="52"/>
      <c r="B26" s="51" t="s">
        <v>219</v>
      </c>
      <c r="C26" s="48" t="s">
        <v>194</v>
      </c>
      <c r="D26" s="48">
        <v>1167</v>
      </c>
      <c r="E26" s="48">
        <v>1104</v>
      </c>
      <c r="F26" s="48">
        <v>1096</v>
      </c>
      <c r="G26" s="48">
        <v>1024</v>
      </c>
      <c r="H26" s="48">
        <v>1033</v>
      </c>
      <c r="I26" s="48" t="s">
        <v>167</v>
      </c>
      <c r="J26" s="48" t="s">
        <v>167</v>
      </c>
      <c r="K26" s="74" t="s">
        <v>167</v>
      </c>
      <c r="L26" s="48">
        <v>1031</v>
      </c>
      <c r="M26" s="48">
        <v>1054</v>
      </c>
      <c r="N26" s="48">
        <v>1108</v>
      </c>
      <c r="O26" s="74">
        <v>1142</v>
      </c>
      <c r="P26" s="74">
        <v>1175</v>
      </c>
      <c r="Q26" s="48">
        <v>1195</v>
      </c>
      <c r="R26" s="48">
        <v>1193</v>
      </c>
      <c r="S26" s="48">
        <v>1179</v>
      </c>
      <c r="T26" s="48">
        <v>1137</v>
      </c>
      <c r="U26" s="96">
        <v>1118</v>
      </c>
      <c r="V26" s="48">
        <v>1081</v>
      </c>
    </row>
    <row r="27" spans="1:22" s="5" customFormat="1" ht="19.5" customHeight="1">
      <c r="A27" s="52"/>
      <c r="B27" s="51" t="s">
        <v>220</v>
      </c>
      <c r="C27" s="48" t="s">
        <v>194</v>
      </c>
      <c r="D27" s="48">
        <v>2776</v>
      </c>
      <c r="E27" s="48">
        <v>2834</v>
      </c>
      <c r="F27" s="48">
        <v>2824</v>
      </c>
      <c r="G27" s="48">
        <v>2868</v>
      </c>
      <c r="H27" s="48">
        <v>2844</v>
      </c>
      <c r="I27" s="48" t="s">
        <v>167</v>
      </c>
      <c r="J27" s="48" t="s">
        <v>167</v>
      </c>
      <c r="K27" s="74" t="s">
        <v>167</v>
      </c>
      <c r="L27" s="48">
        <v>2819</v>
      </c>
      <c r="M27" s="48">
        <v>2638</v>
      </c>
      <c r="N27" s="48">
        <v>2566</v>
      </c>
      <c r="O27" s="74">
        <v>2590</v>
      </c>
      <c r="P27" s="74">
        <v>2565</v>
      </c>
      <c r="Q27" s="48">
        <v>2540</v>
      </c>
      <c r="R27" s="48">
        <v>2469</v>
      </c>
      <c r="S27" s="48">
        <v>2420</v>
      </c>
      <c r="T27" s="48">
        <v>2387</v>
      </c>
      <c r="U27" s="96">
        <v>2320</v>
      </c>
      <c r="V27" s="48">
        <v>2325</v>
      </c>
    </row>
    <row r="28" spans="1:22" s="5" customFormat="1" ht="18" customHeight="1">
      <c r="A28" s="52"/>
      <c r="B28" s="51" t="s">
        <v>221</v>
      </c>
      <c r="C28" s="48" t="s">
        <v>194</v>
      </c>
      <c r="D28" s="48">
        <v>466</v>
      </c>
      <c r="E28" s="48">
        <v>433</v>
      </c>
      <c r="F28" s="48">
        <v>410</v>
      </c>
      <c r="G28" s="48">
        <v>401</v>
      </c>
      <c r="H28" s="48">
        <v>409</v>
      </c>
      <c r="I28" s="48" t="s">
        <v>167</v>
      </c>
      <c r="J28" s="48" t="s">
        <v>167</v>
      </c>
      <c r="K28" s="74" t="s">
        <v>167</v>
      </c>
      <c r="L28" s="48">
        <v>419</v>
      </c>
      <c r="M28" s="48">
        <v>389</v>
      </c>
      <c r="N28" s="48">
        <v>420</v>
      </c>
      <c r="O28" s="74">
        <v>440</v>
      </c>
      <c r="P28" s="74">
        <v>478</v>
      </c>
      <c r="Q28" s="48">
        <v>514</v>
      </c>
      <c r="R28" s="48">
        <v>552</v>
      </c>
      <c r="S28" s="48">
        <v>566</v>
      </c>
      <c r="T28" s="48">
        <v>622</v>
      </c>
      <c r="U28" s="96">
        <v>664</v>
      </c>
      <c r="V28" s="48">
        <v>624</v>
      </c>
    </row>
    <row r="29" spans="1:22" s="5" customFormat="1" ht="19.5" customHeight="1">
      <c r="A29" s="52"/>
      <c r="B29" s="51" t="s">
        <v>222</v>
      </c>
      <c r="C29" s="48" t="s">
        <v>194</v>
      </c>
      <c r="D29" s="48">
        <v>1349</v>
      </c>
      <c r="E29" s="48">
        <v>1304</v>
      </c>
      <c r="F29" s="48">
        <v>1217</v>
      </c>
      <c r="G29" s="48">
        <v>1312</v>
      </c>
      <c r="H29" s="48">
        <v>1753</v>
      </c>
      <c r="I29" s="48" t="s">
        <v>167</v>
      </c>
      <c r="J29" s="48" t="s">
        <v>167</v>
      </c>
      <c r="K29" s="74" t="s">
        <v>167</v>
      </c>
      <c r="L29" s="48">
        <v>1719</v>
      </c>
      <c r="M29" s="48">
        <v>1125</v>
      </c>
      <c r="N29" s="48">
        <v>1192</v>
      </c>
      <c r="O29" s="74">
        <v>1246</v>
      </c>
      <c r="P29" s="74">
        <v>1280</v>
      </c>
      <c r="Q29" s="48">
        <v>1299</v>
      </c>
      <c r="R29" s="48">
        <v>1294</v>
      </c>
      <c r="S29" s="48">
        <v>1277</v>
      </c>
      <c r="T29" s="48">
        <v>1250</v>
      </c>
      <c r="U29" s="96">
        <v>1244</v>
      </c>
      <c r="V29" s="48">
        <v>1208</v>
      </c>
    </row>
    <row r="30" spans="1:22" s="5" customFormat="1" ht="21" customHeight="1">
      <c r="A30" s="48">
        <v>2.3</v>
      </c>
      <c r="B30" s="51" t="s">
        <v>631</v>
      </c>
      <c r="C30" s="48" t="s">
        <v>194</v>
      </c>
      <c r="D30" s="48">
        <v>4594</v>
      </c>
      <c r="E30" s="48">
        <v>4548</v>
      </c>
      <c r="F30" s="48">
        <v>4529</v>
      </c>
      <c r="G30" s="48">
        <v>4471</v>
      </c>
      <c r="H30" s="48">
        <v>4444</v>
      </c>
      <c r="I30" s="48" t="s">
        <v>167</v>
      </c>
      <c r="J30" s="48" t="s">
        <v>167</v>
      </c>
      <c r="K30" s="74" t="s">
        <v>167</v>
      </c>
      <c r="L30" s="48">
        <v>4425</v>
      </c>
      <c r="M30" s="48">
        <v>4267</v>
      </c>
      <c r="N30" s="48">
        <v>4279</v>
      </c>
      <c r="O30" s="74">
        <v>4299</v>
      </c>
      <c r="P30" s="74">
        <v>4295</v>
      </c>
      <c r="Q30" s="48">
        <v>4276</v>
      </c>
      <c r="R30" s="48">
        <v>4271</v>
      </c>
      <c r="S30" s="48">
        <v>4232</v>
      </c>
      <c r="T30" s="48">
        <v>4169</v>
      </c>
      <c r="U30" s="96">
        <v>4090</v>
      </c>
      <c r="V30" s="48">
        <v>4034</v>
      </c>
    </row>
    <row r="31" spans="1:22" s="5" customFormat="1" ht="15.75">
      <c r="A31" s="48"/>
      <c r="B31" s="51" t="s">
        <v>218</v>
      </c>
      <c r="C31" s="48"/>
      <c r="D31" s="48"/>
      <c r="E31" s="48"/>
      <c r="F31" s="48"/>
      <c r="G31" s="48"/>
      <c r="H31" s="48"/>
      <c r="I31" s="48"/>
      <c r="J31" s="48"/>
      <c r="K31" s="74"/>
      <c r="L31" s="48"/>
      <c r="M31" s="48"/>
      <c r="N31" s="48"/>
      <c r="O31" s="74"/>
      <c r="P31" s="74"/>
      <c r="Q31" s="48"/>
      <c r="R31" s="48"/>
      <c r="S31" s="48"/>
      <c r="T31" s="48"/>
      <c r="U31" s="96"/>
      <c r="V31" s="48"/>
    </row>
    <row r="32" spans="1:22" s="5" customFormat="1" ht="22.5" customHeight="1">
      <c r="A32" s="52"/>
      <c r="B32" s="51" t="s">
        <v>219</v>
      </c>
      <c r="C32" s="48" t="s">
        <v>194</v>
      </c>
      <c r="D32" s="48">
        <v>1086</v>
      </c>
      <c r="E32" s="48">
        <v>1024</v>
      </c>
      <c r="F32" s="48">
        <v>991</v>
      </c>
      <c r="G32" s="48">
        <v>948</v>
      </c>
      <c r="H32" s="48">
        <v>939</v>
      </c>
      <c r="I32" s="48" t="s">
        <v>167</v>
      </c>
      <c r="J32" s="48" t="s">
        <v>167</v>
      </c>
      <c r="K32" s="74" t="s">
        <v>167</v>
      </c>
      <c r="L32" s="48">
        <v>961</v>
      </c>
      <c r="M32" s="48">
        <v>973</v>
      </c>
      <c r="N32" s="48">
        <f>N20-N26</f>
        <v>1015</v>
      </c>
      <c r="O32" s="74">
        <v>1055</v>
      </c>
      <c r="P32" s="74">
        <v>1066</v>
      </c>
      <c r="Q32" s="48">
        <v>1070</v>
      </c>
      <c r="R32" s="48">
        <v>1082</v>
      </c>
      <c r="S32" s="48">
        <v>1086</v>
      </c>
      <c r="T32" s="48">
        <v>1047</v>
      </c>
      <c r="U32" s="96">
        <v>1034</v>
      </c>
      <c r="V32" s="48">
        <v>1009</v>
      </c>
    </row>
    <row r="33" spans="1:22" s="5" customFormat="1" ht="16.5" customHeight="1">
      <c r="A33" s="52"/>
      <c r="B33" s="51" t="s">
        <v>220</v>
      </c>
      <c r="C33" s="48" t="s">
        <v>194</v>
      </c>
      <c r="D33" s="48">
        <v>2575</v>
      </c>
      <c r="E33" s="48">
        <v>2591</v>
      </c>
      <c r="F33" s="48">
        <v>2607</v>
      </c>
      <c r="G33" s="48">
        <v>2576</v>
      </c>
      <c r="H33" s="48">
        <v>2538</v>
      </c>
      <c r="I33" s="48" t="s">
        <v>167</v>
      </c>
      <c r="J33" s="48" t="s">
        <v>167</v>
      </c>
      <c r="K33" s="74" t="s">
        <v>167</v>
      </c>
      <c r="L33" s="48">
        <v>2473</v>
      </c>
      <c r="M33" s="48">
        <v>2330</v>
      </c>
      <c r="N33" s="48">
        <f>N21-N27</f>
        <v>2249</v>
      </c>
      <c r="O33" s="74">
        <v>2196</v>
      </c>
      <c r="P33" s="74">
        <v>2135</v>
      </c>
      <c r="Q33" s="48">
        <v>2098</v>
      </c>
      <c r="R33" s="48">
        <v>2046</v>
      </c>
      <c r="S33" s="48">
        <v>2008</v>
      </c>
      <c r="T33" s="48">
        <v>1980</v>
      </c>
      <c r="U33" s="96">
        <v>1914</v>
      </c>
      <c r="V33" s="48">
        <v>1935</v>
      </c>
    </row>
    <row r="34" spans="1:22" s="5" customFormat="1" ht="18" customHeight="1">
      <c r="A34" s="52"/>
      <c r="B34" s="51" t="s">
        <v>221</v>
      </c>
      <c r="C34" s="48" t="s">
        <v>194</v>
      </c>
      <c r="D34" s="48">
        <v>933</v>
      </c>
      <c r="E34" s="48">
        <v>933</v>
      </c>
      <c r="F34" s="48">
        <v>931</v>
      </c>
      <c r="G34" s="48">
        <v>947</v>
      </c>
      <c r="H34" s="48">
        <v>967</v>
      </c>
      <c r="I34" s="48" t="s">
        <v>167</v>
      </c>
      <c r="J34" s="48" t="s">
        <v>167</v>
      </c>
      <c r="K34" s="74" t="s">
        <v>167</v>
      </c>
      <c r="L34" s="48">
        <v>991</v>
      </c>
      <c r="M34" s="48">
        <v>964</v>
      </c>
      <c r="N34" s="48">
        <f>N22-N28</f>
        <v>1015</v>
      </c>
      <c r="O34" s="74">
        <v>1048</v>
      </c>
      <c r="P34" s="74">
        <v>1094</v>
      </c>
      <c r="Q34" s="48">
        <v>1108</v>
      </c>
      <c r="R34" s="48">
        <v>1143</v>
      </c>
      <c r="S34" s="48">
        <v>1138</v>
      </c>
      <c r="T34" s="48">
        <v>1142</v>
      </c>
      <c r="U34" s="96">
        <v>1142</v>
      </c>
      <c r="V34" s="48">
        <v>1090</v>
      </c>
    </row>
    <row r="35" spans="1:22" s="5" customFormat="1" ht="18" customHeight="1">
      <c r="A35" s="52"/>
      <c r="B35" s="51" t="s">
        <v>222</v>
      </c>
      <c r="C35" s="48" t="s">
        <v>194</v>
      </c>
      <c r="D35" s="48">
        <v>1261</v>
      </c>
      <c r="E35" s="48">
        <v>1223</v>
      </c>
      <c r="F35" s="48">
        <v>1184</v>
      </c>
      <c r="G35" s="48">
        <v>1201</v>
      </c>
      <c r="H35" s="48">
        <v>1591</v>
      </c>
      <c r="I35" s="48" t="s">
        <v>167</v>
      </c>
      <c r="J35" s="48" t="s">
        <v>167</v>
      </c>
      <c r="K35" s="74" t="s">
        <v>167</v>
      </c>
      <c r="L35" s="48">
        <v>1599</v>
      </c>
      <c r="M35" s="48">
        <v>1040</v>
      </c>
      <c r="N35" s="48">
        <f>N23-N29</f>
        <v>1107</v>
      </c>
      <c r="O35" s="74">
        <v>1134</v>
      </c>
      <c r="P35" s="74">
        <v>1145</v>
      </c>
      <c r="Q35" s="48">
        <v>1149</v>
      </c>
      <c r="R35" s="48">
        <v>1160</v>
      </c>
      <c r="S35" s="48">
        <v>1166</v>
      </c>
      <c r="T35" s="48">
        <v>1135</v>
      </c>
      <c r="U35" s="96">
        <v>1124</v>
      </c>
      <c r="V35" s="48">
        <v>1108</v>
      </c>
    </row>
    <row r="36" spans="1:22" s="5" customFormat="1" ht="18" customHeight="1">
      <c r="A36" s="105" t="s">
        <v>724</v>
      </c>
      <c r="B36" s="50" t="s">
        <v>226</v>
      </c>
      <c r="C36" s="49" t="s">
        <v>194</v>
      </c>
      <c r="D36" s="49">
        <v>120</v>
      </c>
      <c r="E36" s="49">
        <v>130</v>
      </c>
      <c r="F36" s="49">
        <v>96</v>
      </c>
      <c r="G36" s="49">
        <v>155</v>
      </c>
      <c r="H36" s="49">
        <v>167</v>
      </c>
      <c r="I36" s="48" t="s">
        <v>26</v>
      </c>
      <c r="J36" s="48" t="s">
        <v>165</v>
      </c>
      <c r="K36" s="74" t="s">
        <v>180</v>
      </c>
      <c r="L36" s="49">
        <v>146</v>
      </c>
      <c r="M36" s="49">
        <v>157</v>
      </c>
      <c r="N36" s="49">
        <v>177</v>
      </c>
      <c r="O36" s="77">
        <v>178</v>
      </c>
      <c r="P36" s="77">
        <v>144</v>
      </c>
      <c r="Q36" s="49">
        <v>147</v>
      </c>
      <c r="R36" s="49">
        <v>152</v>
      </c>
      <c r="S36" s="49">
        <v>119</v>
      </c>
      <c r="T36" s="49">
        <v>114</v>
      </c>
      <c r="U36" s="97">
        <v>115</v>
      </c>
      <c r="V36" s="106">
        <v>107</v>
      </c>
    </row>
    <row r="37" spans="1:22" s="5" customFormat="1" ht="19.5" customHeight="1">
      <c r="A37" s="49">
        <v>2.5</v>
      </c>
      <c r="B37" s="50" t="s">
        <v>228</v>
      </c>
      <c r="C37" s="49" t="s">
        <v>194</v>
      </c>
      <c r="D37" s="49">
        <v>159</v>
      </c>
      <c r="E37" s="49">
        <v>156</v>
      </c>
      <c r="F37" s="49">
        <v>137</v>
      </c>
      <c r="G37" s="49">
        <v>128</v>
      </c>
      <c r="H37" s="49">
        <v>155</v>
      </c>
      <c r="I37" s="48" t="s">
        <v>167</v>
      </c>
      <c r="J37" s="48" t="s">
        <v>167</v>
      </c>
      <c r="K37" s="74" t="s">
        <v>167</v>
      </c>
      <c r="L37" s="49">
        <v>144</v>
      </c>
      <c r="M37" s="49">
        <v>126</v>
      </c>
      <c r="N37" s="49">
        <v>140</v>
      </c>
      <c r="O37" s="77">
        <v>106</v>
      </c>
      <c r="P37" s="77">
        <v>94</v>
      </c>
      <c r="Q37" s="49">
        <v>116</v>
      </c>
      <c r="R37" s="49">
        <v>104</v>
      </c>
      <c r="S37" s="49">
        <v>117</v>
      </c>
      <c r="T37" s="49">
        <v>104</v>
      </c>
      <c r="U37" s="97">
        <v>98</v>
      </c>
      <c r="V37" s="106">
        <v>105</v>
      </c>
    </row>
    <row r="38" spans="1:22" s="5" customFormat="1" ht="21" customHeight="1">
      <c r="A38" s="48">
        <v>2.6</v>
      </c>
      <c r="B38" s="51" t="s">
        <v>230</v>
      </c>
      <c r="C38" s="48" t="s">
        <v>194</v>
      </c>
      <c r="D38" s="48">
        <v>-39</v>
      </c>
      <c r="E38" s="48">
        <v>-26</v>
      </c>
      <c r="F38" s="48">
        <v>-41</v>
      </c>
      <c r="G38" s="48">
        <v>27</v>
      </c>
      <c r="H38" s="48">
        <v>12</v>
      </c>
      <c r="I38" s="48" t="s">
        <v>231</v>
      </c>
      <c r="J38" s="48" t="s">
        <v>167</v>
      </c>
      <c r="K38" s="74" t="s">
        <v>167</v>
      </c>
      <c r="L38" s="48">
        <v>2</v>
      </c>
      <c r="M38" s="48">
        <f>M36-M37</f>
        <v>31</v>
      </c>
      <c r="N38" s="48">
        <v>37</v>
      </c>
      <c r="O38" s="74">
        <v>72</v>
      </c>
      <c r="P38" s="74">
        <v>50</v>
      </c>
      <c r="Q38" s="48">
        <v>31</v>
      </c>
      <c r="R38" s="48">
        <v>48</v>
      </c>
      <c r="S38" s="48">
        <v>2</v>
      </c>
      <c r="T38" s="48">
        <v>10</v>
      </c>
      <c r="U38" s="96">
        <v>7</v>
      </c>
      <c r="V38" s="87">
        <v>2</v>
      </c>
    </row>
    <row r="39" spans="1:22" ht="19.5" customHeight="1">
      <c r="A39" s="48">
        <v>2.7</v>
      </c>
      <c r="B39" s="51" t="s">
        <v>27</v>
      </c>
      <c r="C39" s="48" t="s">
        <v>194</v>
      </c>
      <c r="D39" s="48">
        <v>122</v>
      </c>
      <c r="E39" s="48">
        <v>130</v>
      </c>
      <c r="F39" s="48">
        <v>125</v>
      </c>
      <c r="G39" s="48">
        <v>115</v>
      </c>
      <c r="H39" s="48">
        <v>109</v>
      </c>
      <c r="I39" s="48" t="s">
        <v>233</v>
      </c>
      <c r="J39" s="48" t="s">
        <v>165</v>
      </c>
      <c r="K39" s="74" t="s">
        <v>28</v>
      </c>
      <c r="L39" s="48">
        <v>112</v>
      </c>
      <c r="M39" s="48">
        <v>191</v>
      </c>
      <c r="N39" s="48">
        <v>325</v>
      </c>
      <c r="O39" s="74">
        <v>394</v>
      </c>
      <c r="P39" s="74">
        <v>378</v>
      </c>
      <c r="Q39" s="48">
        <v>455</v>
      </c>
      <c r="R39" s="48">
        <v>427</v>
      </c>
      <c r="S39" s="48">
        <v>384</v>
      </c>
      <c r="T39" s="48">
        <v>327</v>
      </c>
      <c r="U39" s="96">
        <v>232</v>
      </c>
      <c r="V39" s="87">
        <v>254</v>
      </c>
    </row>
    <row r="40" spans="1:22" ht="24" customHeight="1">
      <c r="A40" s="48">
        <v>2.8</v>
      </c>
      <c r="B40" s="51" t="s">
        <v>632</v>
      </c>
      <c r="C40" s="48" t="s">
        <v>194</v>
      </c>
      <c r="D40" s="48">
        <v>167</v>
      </c>
      <c r="E40" s="48">
        <v>164</v>
      </c>
      <c r="F40" s="48">
        <v>168</v>
      </c>
      <c r="G40" s="48">
        <v>153</v>
      </c>
      <c r="H40" s="48">
        <v>157</v>
      </c>
      <c r="I40" s="48" t="s">
        <v>167</v>
      </c>
      <c r="J40" s="48" t="s">
        <v>167</v>
      </c>
      <c r="K40" s="74" t="s">
        <v>167</v>
      </c>
      <c r="L40" s="48">
        <v>145</v>
      </c>
      <c r="M40" s="48">
        <v>179</v>
      </c>
      <c r="N40" s="48">
        <v>340</v>
      </c>
      <c r="O40" s="74">
        <v>366</v>
      </c>
      <c r="P40" s="74">
        <v>365</v>
      </c>
      <c r="Q40" s="48">
        <v>474</v>
      </c>
      <c r="R40" s="48">
        <v>515</v>
      </c>
      <c r="S40" s="48">
        <v>471</v>
      </c>
      <c r="T40" s="48">
        <v>423</v>
      </c>
      <c r="U40" s="96">
        <v>368</v>
      </c>
      <c r="V40" s="48">
        <v>387</v>
      </c>
    </row>
    <row r="41" spans="1:22" ht="15.75">
      <c r="A41" s="48">
        <v>2.9</v>
      </c>
      <c r="B41" s="51" t="s">
        <v>268</v>
      </c>
      <c r="C41" s="48" t="s">
        <v>194</v>
      </c>
      <c r="D41" s="48">
        <v>-45</v>
      </c>
      <c r="E41" s="48">
        <v>-34</v>
      </c>
      <c r="F41" s="48">
        <v>-43</v>
      </c>
      <c r="G41" s="48">
        <v>-38</v>
      </c>
      <c r="H41" s="48">
        <v>-48</v>
      </c>
      <c r="I41" s="48" t="s">
        <v>231</v>
      </c>
      <c r="J41" s="48"/>
      <c r="K41" s="74"/>
      <c r="L41" s="48">
        <v>-33</v>
      </c>
      <c r="M41" s="48">
        <v>12</v>
      </c>
      <c r="N41" s="48">
        <v>-15</v>
      </c>
      <c r="O41" s="74">
        <v>28</v>
      </c>
      <c r="P41" s="74">
        <v>13</v>
      </c>
      <c r="Q41" s="48">
        <v>-19</v>
      </c>
      <c r="R41" s="48">
        <v>-88</v>
      </c>
      <c r="S41" s="48">
        <v>-87</v>
      </c>
      <c r="T41" s="48">
        <v>-96</v>
      </c>
      <c r="U41" s="96">
        <f>U39-U40</f>
        <v>-136</v>
      </c>
      <c r="V41" s="48">
        <v>-133</v>
      </c>
    </row>
    <row r="42" spans="1:22" ht="22.5" customHeight="1">
      <c r="A42" s="48">
        <v>3</v>
      </c>
      <c r="B42" s="50" t="s">
        <v>237</v>
      </c>
      <c r="C42" s="48"/>
      <c r="D42" s="48"/>
      <c r="E42" s="48"/>
      <c r="F42" s="48"/>
      <c r="G42" s="48"/>
      <c r="H42" s="48"/>
      <c r="I42" s="48"/>
      <c r="J42" s="48"/>
      <c r="K42" s="74"/>
      <c r="L42" s="48"/>
      <c r="M42" s="48"/>
      <c r="N42" s="48"/>
      <c r="O42" s="74"/>
      <c r="P42" s="74"/>
      <c r="Q42" s="48"/>
      <c r="R42" s="48"/>
      <c r="S42" s="48"/>
      <c r="T42" s="48"/>
      <c r="U42" s="96"/>
      <c r="V42" s="48"/>
    </row>
    <row r="43" spans="1:22" s="5" customFormat="1" ht="45.75" customHeight="1">
      <c r="A43" s="48">
        <v>3.1</v>
      </c>
      <c r="B43" s="51" t="s">
        <v>4</v>
      </c>
      <c r="C43" s="48" t="s">
        <v>189</v>
      </c>
      <c r="D43" s="48">
        <v>176</v>
      </c>
      <c r="E43" s="48">
        <v>158</v>
      </c>
      <c r="F43" s="48">
        <v>143</v>
      </c>
      <c r="G43" s="48">
        <v>136</v>
      </c>
      <c r="H43" s="48">
        <v>150</v>
      </c>
      <c r="I43" s="48" t="s">
        <v>239</v>
      </c>
      <c r="J43" s="48" t="s">
        <v>204</v>
      </c>
      <c r="K43" s="74" t="s">
        <v>388</v>
      </c>
      <c r="L43" s="48">
        <v>149</v>
      </c>
      <c r="M43" s="48">
        <v>148</v>
      </c>
      <c r="N43" s="48">
        <v>146</v>
      </c>
      <c r="O43" s="74">
        <v>145</v>
      </c>
      <c r="P43" s="74">
        <v>143</v>
      </c>
      <c r="Q43" s="87">
        <v>142</v>
      </c>
      <c r="R43" s="48">
        <v>140</v>
      </c>
      <c r="S43" s="48">
        <v>123</v>
      </c>
      <c r="T43" s="48">
        <v>123</v>
      </c>
      <c r="U43" s="96">
        <v>99</v>
      </c>
      <c r="V43" s="87">
        <v>111</v>
      </c>
    </row>
    <row r="44" spans="1:22" s="5" customFormat="1" ht="47.25">
      <c r="A44" s="48">
        <v>3.2</v>
      </c>
      <c r="B44" s="51" t="s">
        <v>29</v>
      </c>
      <c r="C44" s="48" t="s">
        <v>189</v>
      </c>
      <c r="D44" s="48">
        <v>242</v>
      </c>
      <c r="E44" s="48">
        <v>148</v>
      </c>
      <c r="F44" s="48">
        <v>169</v>
      </c>
      <c r="G44" s="48">
        <v>184</v>
      </c>
      <c r="H44" s="48">
        <v>205</v>
      </c>
      <c r="I44" s="48"/>
      <c r="J44" s="48"/>
      <c r="K44" s="74"/>
      <c r="L44" s="48">
        <v>260</v>
      </c>
      <c r="M44" s="48">
        <v>305</v>
      </c>
      <c r="N44" s="48">
        <v>324</v>
      </c>
      <c r="O44" s="74">
        <v>270</v>
      </c>
      <c r="P44" s="74">
        <v>204</v>
      </c>
      <c r="Q44" s="87">
        <v>203</v>
      </c>
      <c r="R44" s="48">
        <v>189</v>
      </c>
      <c r="S44" s="48">
        <v>180</v>
      </c>
      <c r="T44" s="48">
        <v>182</v>
      </c>
      <c r="U44" s="96">
        <v>177</v>
      </c>
      <c r="V44" s="87">
        <v>158</v>
      </c>
    </row>
    <row r="45" spans="1:22" ht="44.25" customHeight="1">
      <c r="A45" s="48">
        <v>3.3</v>
      </c>
      <c r="B45" s="51" t="s">
        <v>30</v>
      </c>
      <c r="C45" s="48" t="s">
        <v>194</v>
      </c>
      <c r="D45" s="48">
        <v>548</v>
      </c>
      <c r="E45" s="48">
        <v>519</v>
      </c>
      <c r="F45" s="48">
        <v>490</v>
      </c>
      <c r="G45" s="48">
        <v>530</v>
      </c>
      <c r="H45" s="48">
        <v>352</v>
      </c>
      <c r="I45" s="48" t="s">
        <v>31</v>
      </c>
      <c r="J45" s="48" t="s">
        <v>249</v>
      </c>
      <c r="K45" s="74" t="s">
        <v>32</v>
      </c>
      <c r="L45" s="48">
        <v>303</v>
      </c>
      <c r="M45" s="48">
        <v>295</v>
      </c>
      <c r="N45" s="48">
        <v>283</v>
      </c>
      <c r="O45" s="74">
        <v>245</v>
      </c>
      <c r="P45" s="74">
        <v>162</v>
      </c>
      <c r="Q45" s="48">
        <v>181</v>
      </c>
      <c r="R45" s="48">
        <v>182</v>
      </c>
      <c r="S45" s="48">
        <v>183</v>
      </c>
      <c r="T45" s="48">
        <v>166</v>
      </c>
      <c r="U45" s="96">
        <v>165</v>
      </c>
      <c r="V45" s="48">
        <v>84</v>
      </c>
    </row>
    <row r="46" spans="1:22" ht="31.5">
      <c r="A46" s="48"/>
      <c r="B46" s="51" t="s">
        <v>242</v>
      </c>
      <c r="C46" s="48" t="s">
        <v>194</v>
      </c>
      <c r="D46" s="48">
        <v>493</v>
      </c>
      <c r="E46" s="48">
        <v>452</v>
      </c>
      <c r="F46" s="48">
        <v>423</v>
      </c>
      <c r="G46" s="48">
        <v>356</v>
      </c>
      <c r="H46" s="48">
        <v>352</v>
      </c>
      <c r="I46" s="48" t="s">
        <v>167</v>
      </c>
      <c r="J46" s="48" t="s">
        <v>167</v>
      </c>
      <c r="K46" s="74" t="s">
        <v>167</v>
      </c>
      <c r="L46" s="48">
        <v>303</v>
      </c>
      <c r="M46" s="48">
        <v>240</v>
      </c>
      <c r="N46" s="48">
        <v>212</v>
      </c>
      <c r="O46" s="74">
        <v>245</v>
      </c>
      <c r="P46" s="74">
        <v>162</v>
      </c>
      <c r="Q46" s="48">
        <v>179</v>
      </c>
      <c r="R46" s="48">
        <v>182</v>
      </c>
      <c r="S46" s="48">
        <v>182</v>
      </c>
      <c r="T46" s="48">
        <v>165</v>
      </c>
      <c r="U46" s="96">
        <v>165</v>
      </c>
      <c r="V46" s="48">
        <v>84</v>
      </c>
    </row>
    <row r="47" spans="1:22" ht="42" customHeight="1">
      <c r="A47" s="48">
        <v>3.4</v>
      </c>
      <c r="B47" s="51" t="s">
        <v>383</v>
      </c>
      <c r="C47" s="48" t="s">
        <v>194</v>
      </c>
      <c r="D47" s="48">
        <v>2278</v>
      </c>
      <c r="E47" s="48">
        <v>2284</v>
      </c>
      <c r="F47" s="48">
        <v>2261</v>
      </c>
      <c r="G47" s="48">
        <v>2267</v>
      </c>
      <c r="H47" s="48">
        <v>2280</v>
      </c>
      <c r="I47" s="48"/>
      <c r="J47" s="48" t="s">
        <v>485</v>
      </c>
      <c r="K47" s="74" t="s">
        <v>180</v>
      </c>
      <c r="L47" s="48">
        <v>2113</v>
      </c>
      <c r="M47" s="48">
        <v>1853</v>
      </c>
      <c r="N47" s="48">
        <v>1853</v>
      </c>
      <c r="O47" s="74">
        <v>1888</v>
      </c>
      <c r="P47" s="74">
        <v>1764</v>
      </c>
      <c r="Q47" s="48">
        <v>1734</v>
      </c>
      <c r="R47" s="48">
        <v>1853</v>
      </c>
      <c r="S47" s="48">
        <v>1628</v>
      </c>
      <c r="T47" s="48">
        <v>1460</v>
      </c>
      <c r="U47" s="96">
        <v>1390</v>
      </c>
      <c r="V47" s="48">
        <v>1277</v>
      </c>
    </row>
    <row r="48" spans="1:22" ht="15.75">
      <c r="A48" s="48"/>
      <c r="B48" s="50" t="s">
        <v>247</v>
      </c>
      <c r="C48" s="48"/>
      <c r="D48" s="48"/>
      <c r="E48" s="48"/>
      <c r="F48" s="48"/>
      <c r="G48" s="48"/>
      <c r="H48" s="48"/>
      <c r="I48" s="48"/>
      <c r="J48" s="48"/>
      <c r="K48" s="74"/>
      <c r="L48" s="48"/>
      <c r="M48" s="48"/>
      <c r="N48" s="48"/>
      <c r="O48" s="74"/>
      <c r="P48" s="74"/>
      <c r="Q48" s="48"/>
      <c r="R48" s="48"/>
      <c r="S48" s="48"/>
      <c r="T48" s="48"/>
      <c r="U48" s="96"/>
      <c r="V48" s="48"/>
    </row>
    <row r="49" spans="1:22" s="6" customFormat="1" ht="69" customHeight="1">
      <c r="A49" s="54">
        <v>3.5</v>
      </c>
      <c r="B49" s="57" t="s">
        <v>433</v>
      </c>
      <c r="C49" s="54" t="s">
        <v>324</v>
      </c>
      <c r="D49" s="54">
        <v>155868</v>
      </c>
      <c r="E49" s="54">
        <v>271288</v>
      </c>
      <c r="F49" s="54">
        <v>323825</v>
      </c>
      <c r="G49" s="54">
        <v>280241</v>
      </c>
      <c r="H49" s="54">
        <v>393503</v>
      </c>
      <c r="I49" s="54" t="s">
        <v>251</v>
      </c>
      <c r="J49" s="54" t="s">
        <v>249</v>
      </c>
      <c r="K49" s="75" t="s">
        <v>180</v>
      </c>
      <c r="L49" s="54">
        <v>429879.1</v>
      </c>
      <c r="M49" s="54">
        <v>473941</v>
      </c>
      <c r="N49" s="54">
        <v>521335</v>
      </c>
      <c r="O49" s="75">
        <v>573469</v>
      </c>
      <c r="P49" s="75">
        <v>626797</v>
      </c>
      <c r="Q49" s="54">
        <v>608805</v>
      </c>
      <c r="R49" s="54">
        <v>699665</v>
      </c>
      <c r="S49" s="54">
        <v>556408</v>
      </c>
      <c r="T49" s="54">
        <v>455267.5</v>
      </c>
      <c r="U49" s="100">
        <v>332925</v>
      </c>
      <c r="V49" s="54">
        <v>373725</v>
      </c>
    </row>
    <row r="50" spans="1:22" s="6" customFormat="1" ht="63" customHeight="1">
      <c r="A50" s="54">
        <v>3.6</v>
      </c>
      <c r="B50" s="57" t="s">
        <v>535</v>
      </c>
      <c r="C50" s="54" t="s">
        <v>324</v>
      </c>
      <c r="D50" s="54">
        <v>6010</v>
      </c>
      <c r="E50" s="54">
        <v>4687</v>
      </c>
      <c r="F50" s="54">
        <v>10463</v>
      </c>
      <c r="G50" s="54">
        <v>16412</v>
      </c>
      <c r="H50" s="54">
        <v>42002.5</v>
      </c>
      <c r="I50" s="54" t="s">
        <v>251</v>
      </c>
      <c r="J50" s="54" t="s">
        <v>165</v>
      </c>
      <c r="K50" s="75" t="s">
        <v>180</v>
      </c>
      <c r="L50" s="54">
        <v>42651</v>
      </c>
      <c r="M50" s="54">
        <v>0</v>
      </c>
      <c r="N50" s="54">
        <v>0</v>
      </c>
      <c r="O50" s="75">
        <v>0</v>
      </c>
      <c r="P50" s="75">
        <v>0</v>
      </c>
      <c r="Q50" s="86">
        <v>0</v>
      </c>
      <c r="R50" s="54">
        <v>0</v>
      </c>
      <c r="S50" s="54">
        <v>0</v>
      </c>
      <c r="T50" s="86">
        <v>0</v>
      </c>
      <c r="U50" s="100">
        <v>0</v>
      </c>
      <c r="V50" s="54">
        <v>0</v>
      </c>
    </row>
    <row r="51" spans="1:22" s="9" customFormat="1" ht="46.5" customHeight="1">
      <c r="A51" s="58">
        <v>3.7</v>
      </c>
      <c r="B51" s="59" t="s">
        <v>474</v>
      </c>
      <c r="C51" s="60" t="s">
        <v>308</v>
      </c>
      <c r="D51" s="54"/>
      <c r="E51" s="54">
        <v>96.8</v>
      </c>
      <c r="F51" s="54">
        <v>94.9</v>
      </c>
      <c r="G51" s="54">
        <v>116.6</v>
      </c>
      <c r="H51" s="54">
        <v>103.9</v>
      </c>
      <c r="I51" s="54"/>
      <c r="J51" s="54"/>
      <c r="K51" s="75"/>
      <c r="L51" s="54">
        <v>69.4</v>
      </c>
      <c r="M51" s="54">
        <v>97.3</v>
      </c>
      <c r="N51" s="79">
        <v>108</v>
      </c>
      <c r="O51" s="81">
        <v>98</v>
      </c>
      <c r="P51" s="75">
        <v>0</v>
      </c>
      <c r="Q51" s="54">
        <v>96.5</v>
      </c>
      <c r="R51" s="54">
        <v>75.1</v>
      </c>
      <c r="S51" s="54">
        <v>69</v>
      </c>
      <c r="T51" s="54">
        <v>86.4</v>
      </c>
      <c r="U51" s="100">
        <v>70.6</v>
      </c>
      <c r="V51" s="54">
        <v>132</v>
      </c>
    </row>
    <row r="52" spans="1:22" ht="34.5" customHeight="1">
      <c r="A52" s="48" t="s">
        <v>725</v>
      </c>
      <c r="B52" s="51" t="s">
        <v>170</v>
      </c>
      <c r="C52" s="60" t="s">
        <v>39</v>
      </c>
      <c r="D52" s="48">
        <v>110.5</v>
      </c>
      <c r="E52" s="48">
        <v>119.14</v>
      </c>
      <c r="F52" s="48">
        <v>120.35</v>
      </c>
      <c r="G52" s="48">
        <v>156.5</v>
      </c>
      <c r="H52" s="48">
        <v>171.7</v>
      </c>
      <c r="I52" s="48"/>
      <c r="J52" s="48" t="s">
        <v>165</v>
      </c>
      <c r="K52" s="74" t="s">
        <v>180</v>
      </c>
      <c r="L52" s="48">
        <v>162.4</v>
      </c>
      <c r="M52" s="48">
        <v>170.3</v>
      </c>
      <c r="N52" s="48">
        <v>215.5</v>
      </c>
      <c r="O52" s="82">
        <v>230</v>
      </c>
      <c r="P52" s="74">
        <v>253.9</v>
      </c>
      <c r="Q52" s="48">
        <v>255.1</v>
      </c>
      <c r="R52" s="48">
        <v>274.4</v>
      </c>
      <c r="S52" s="48">
        <v>323.3</v>
      </c>
      <c r="T52" s="48">
        <v>321.5</v>
      </c>
      <c r="U52" s="96">
        <v>268.3</v>
      </c>
      <c r="V52" s="48">
        <f>V54+V55</f>
        <v>277.7</v>
      </c>
    </row>
    <row r="53" spans="1:22" ht="15.75">
      <c r="A53" s="48"/>
      <c r="B53" s="61" t="s">
        <v>475</v>
      </c>
      <c r="C53" s="60" t="s">
        <v>324</v>
      </c>
      <c r="D53" s="48"/>
      <c r="E53" s="48"/>
      <c r="F53" s="48"/>
      <c r="G53" s="48"/>
      <c r="H53" s="48"/>
      <c r="I53" s="48"/>
      <c r="J53" s="48"/>
      <c r="K53" s="74"/>
      <c r="L53" s="48"/>
      <c r="M53" s="48"/>
      <c r="N53" s="48"/>
      <c r="O53" s="74"/>
      <c r="P53" s="74"/>
      <c r="Q53" s="48"/>
      <c r="R53" s="48"/>
      <c r="S53" s="48"/>
      <c r="T53" s="48"/>
      <c r="U53" s="96"/>
      <c r="V53" s="48"/>
    </row>
    <row r="54" spans="1:22" s="7" customFormat="1" ht="15.75">
      <c r="A54" s="62"/>
      <c r="B54" s="59" t="s">
        <v>476</v>
      </c>
      <c r="C54" s="60" t="s">
        <v>324</v>
      </c>
      <c r="D54" s="62">
        <v>35.1</v>
      </c>
      <c r="E54" s="62">
        <v>39.18</v>
      </c>
      <c r="F54" s="62">
        <v>40.94</v>
      </c>
      <c r="G54" s="62">
        <v>52.4</v>
      </c>
      <c r="H54" s="48">
        <v>49.2</v>
      </c>
      <c r="I54" s="63"/>
      <c r="J54" s="63"/>
      <c r="K54" s="76"/>
      <c r="L54" s="48">
        <v>52.2</v>
      </c>
      <c r="M54" s="80">
        <v>35</v>
      </c>
      <c r="N54" s="48">
        <v>39.6</v>
      </c>
      <c r="O54" s="74">
        <f>O52-O55</f>
        <v>46.19999999999999</v>
      </c>
      <c r="P54" s="82">
        <v>90</v>
      </c>
      <c r="Q54" s="80">
        <v>88</v>
      </c>
      <c r="R54" s="48">
        <v>90.3</v>
      </c>
      <c r="S54" s="80">
        <f>S52-S55</f>
        <v>86.5</v>
      </c>
      <c r="T54" s="48">
        <f>T52-T55</f>
        <v>101.30000000000001</v>
      </c>
      <c r="U54" s="96">
        <f>U52-U55</f>
        <v>80.4</v>
      </c>
      <c r="V54" s="48">
        <v>76.3</v>
      </c>
    </row>
    <row r="55" spans="1:22" s="7" customFormat="1" ht="15.75">
      <c r="A55" s="62"/>
      <c r="B55" s="59" t="s">
        <v>477</v>
      </c>
      <c r="C55" s="60" t="s">
        <v>324</v>
      </c>
      <c r="D55" s="62">
        <v>75.4</v>
      </c>
      <c r="E55" s="62">
        <v>79.95</v>
      </c>
      <c r="F55" s="62">
        <v>79.41</v>
      </c>
      <c r="G55" s="62">
        <v>104.1</v>
      </c>
      <c r="H55" s="48">
        <v>122.5</v>
      </c>
      <c r="I55" s="63"/>
      <c r="J55" s="63"/>
      <c r="K55" s="76"/>
      <c r="L55" s="48">
        <v>110.2</v>
      </c>
      <c r="M55" s="48">
        <v>135.3</v>
      </c>
      <c r="N55" s="48">
        <v>175.9</v>
      </c>
      <c r="O55" s="74">
        <v>183.8</v>
      </c>
      <c r="P55" s="74">
        <f>P52-P54</f>
        <v>163.9</v>
      </c>
      <c r="Q55" s="48">
        <v>167.1</v>
      </c>
      <c r="R55" s="48">
        <v>184.1</v>
      </c>
      <c r="S55" s="80">
        <v>236.8</v>
      </c>
      <c r="T55" s="48">
        <v>220.2</v>
      </c>
      <c r="U55" s="96">
        <v>187.9</v>
      </c>
      <c r="V55" s="48">
        <v>201.4</v>
      </c>
    </row>
    <row r="56" spans="1:22" s="5" customFormat="1" ht="16.5" customHeight="1">
      <c r="A56" s="48"/>
      <c r="B56" s="51" t="s">
        <v>206</v>
      </c>
      <c r="C56" s="62"/>
      <c r="D56" s="48"/>
      <c r="E56" s="48"/>
      <c r="F56" s="48"/>
      <c r="G56" s="48"/>
      <c r="H56" s="55"/>
      <c r="I56" s="48"/>
      <c r="J56" s="48"/>
      <c r="K56" s="74"/>
      <c r="L56" s="48"/>
      <c r="M56" s="48"/>
      <c r="N56" s="48"/>
      <c r="O56" s="74"/>
      <c r="P56" s="74"/>
      <c r="Q56" s="55"/>
      <c r="R56" s="48"/>
      <c r="S56" s="48"/>
      <c r="T56" s="55"/>
      <c r="U56" s="96"/>
      <c r="V56" s="55"/>
    </row>
    <row r="57" spans="1:22" s="5" customFormat="1" ht="16.5" customHeight="1">
      <c r="A57" s="48" t="s">
        <v>726</v>
      </c>
      <c r="B57" s="51" t="s">
        <v>207</v>
      </c>
      <c r="C57" s="48" t="s">
        <v>189</v>
      </c>
      <c r="D57" s="48">
        <v>2</v>
      </c>
      <c r="E57" s="48">
        <v>2</v>
      </c>
      <c r="F57" s="48">
        <v>2</v>
      </c>
      <c r="G57" s="48">
        <v>2</v>
      </c>
      <c r="H57" s="48">
        <v>2</v>
      </c>
      <c r="I57" s="48"/>
      <c r="J57" s="48" t="s">
        <v>165</v>
      </c>
      <c r="K57" s="74" t="s">
        <v>180</v>
      </c>
      <c r="L57" s="48">
        <v>2</v>
      </c>
      <c r="M57" s="48">
        <v>2</v>
      </c>
      <c r="N57" s="48">
        <v>2</v>
      </c>
      <c r="O57" s="74">
        <v>2</v>
      </c>
      <c r="P57" s="74">
        <v>2</v>
      </c>
      <c r="Q57" s="48">
        <v>2</v>
      </c>
      <c r="R57" s="48">
        <v>2</v>
      </c>
      <c r="S57" s="48">
        <v>2</v>
      </c>
      <c r="T57" s="48">
        <v>2</v>
      </c>
      <c r="U57" s="96">
        <v>1</v>
      </c>
      <c r="V57" s="55">
        <v>1</v>
      </c>
    </row>
    <row r="58" spans="1:22" s="5" customFormat="1" ht="20.25" customHeight="1">
      <c r="A58" s="48" t="s">
        <v>727</v>
      </c>
      <c r="B58" s="51" t="s">
        <v>208</v>
      </c>
      <c r="C58" s="48" t="s">
        <v>189</v>
      </c>
      <c r="D58" s="48">
        <v>3189</v>
      </c>
      <c r="E58" s="48">
        <v>3161</v>
      </c>
      <c r="F58" s="48">
        <v>3125</v>
      </c>
      <c r="G58" s="48">
        <v>3122</v>
      </c>
      <c r="H58" s="48">
        <v>3237</v>
      </c>
      <c r="I58" s="48"/>
      <c r="J58" s="48" t="s">
        <v>165</v>
      </c>
      <c r="K58" s="74" t="s">
        <v>486</v>
      </c>
      <c r="L58" s="48">
        <v>3156</v>
      </c>
      <c r="M58" s="48">
        <v>3150</v>
      </c>
      <c r="N58" s="48">
        <v>3158</v>
      </c>
      <c r="O58" s="74">
        <v>3165</v>
      </c>
      <c r="P58" s="74">
        <v>3192</v>
      </c>
      <c r="Q58" s="48">
        <v>3204</v>
      </c>
      <c r="R58" s="48">
        <v>3198</v>
      </c>
      <c r="S58" s="48">
        <v>3058</v>
      </c>
      <c r="T58" s="48">
        <v>3102</v>
      </c>
      <c r="U58" s="96">
        <v>3200</v>
      </c>
      <c r="V58" s="48">
        <v>3200</v>
      </c>
    </row>
    <row r="59" spans="1:22" s="5" customFormat="1" ht="27" customHeight="1">
      <c r="A59" s="48" t="s">
        <v>232</v>
      </c>
      <c r="B59" s="51" t="s">
        <v>209</v>
      </c>
      <c r="C59" s="48" t="s">
        <v>189</v>
      </c>
      <c r="D59" s="48">
        <v>76</v>
      </c>
      <c r="E59" s="48">
        <v>80</v>
      </c>
      <c r="F59" s="48">
        <v>80</v>
      </c>
      <c r="G59" s="48">
        <v>80</v>
      </c>
      <c r="H59" s="48">
        <v>77</v>
      </c>
      <c r="I59" s="48"/>
      <c r="J59" s="48" t="s">
        <v>165</v>
      </c>
      <c r="K59" s="74" t="s">
        <v>180</v>
      </c>
      <c r="L59" s="48">
        <v>101</v>
      </c>
      <c r="M59" s="48">
        <v>122</v>
      </c>
      <c r="N59" s="48">
        <v>122</v>
      </c>
      <c r="O59" s="74">
        <v>115</v>
      </c>
      <c r="P59" s="74">
        <v>97</v>
      </c>
      <c r="Q59" s="48">
        <v>74</v>
      </c>
      <c r="R59" s="48">
        <v>56</v>
      </c>
      <c r="S59" s="48">
        <v>48</v>
      </c>
      <c r="T59" s="48">
        <v>57</v>
      </c>
      <c r="U59" s="96">
        <v>56</v>
      </c>
      <c r="V59" s="48">
        <v>44</v>
      </c>
    </row>
    <row r="60" spans="1:22" s="5" customFormat="1" ht="47.25" customHeight="1">
      <c r="A60" s="48" t="s">
        <v>234</v>
      </c>
      <c r="B60" s="51" t="s">
        <v>171</v>
      </c>
      <c r="C60" s="48" t="s">
        <v>308</v>
      </c>
      <c r="D60" s="48"/>
      <c r="E60" s="48">
        <v>90.5</v>
      </c>
      <c r="F60" s="48">
        <v>100.9</v>
      </c>
      <c r="G60" s="48">
        <v>101</v>
      </c>
      <c r="H60" s="48">
        <v>100.3</v>
      </c>
      <c r="I60" s="48"/>
      <c r="J60" s="48" t="s">
        <v>165</v>
      </c>
      <c r="K60" s="74" t="s">
        <v>180</v>
      </c>
      <c r="L60" s="48">
        <v>107.2</v>
      </c>
      <c r="M60" s="48">
        <v>110.6</v>
      </c>
      <c r="N60" s="48">
        <v>103.6</v>
      </c>
      <c r="O60" s="74">
        <v>106</v>
      </c>
      <c r="P60" s="74">
        <v>101</v>
      </c>
      <c r="Q60" s="48">
        <v>94.6</v>
      </c>
      <c r="R60" s="48">
        <v>102.4</v>
      </c>
      <c r="S60" s="48">
        <v>94.7</v>
      </c>
      <c r="T60" s="48">
        <v>96.6</v>
      </c>
      <c r="U60" s="96">
        <v>98.1</v>
      </c>
      <c r="V60" s="48">
        <v>103.8</v>
      </c>
    </row>
    <row r="61" spans="1:22" s="5" customFormat="1" ht="18.75" customHeight="1">
      <c r="A61" s="48"/>
      <c r="B61" s="59" t="s">
        <v>476</v>
      </c>
      <c r="C61" s="48" t="s">
        <v>308</v>
      </c>
      <c r="D61" s="48"/>
      <c r="E61" s="48">
        <v>101.9</v>
      </c>
      <c r="F61" s="48">
        <v>101.8</v>
      </c>
      <c r="G61" s="48">
        <v>92</v>
      </c>
      <c r="H61" s="48">
        <v>87.8</v>
      </c>
      <c r="I61" s="48"/>
      <c r="J61" s="48"/>
      <c r="K61" s="74"/>
      <c r="L61" s="48">
        <v>127.3</v>
      </c>
      <c r="M61" s="48">
        <v>101.4</v>
      </c>
      <c r="N61" s="48">
        <v>101.2</v>
      </c>
      <c r="O61" s="74">
        <v>100.5</v>
      </c>
      <c r="P61" s="74">
        <v>102.5</v>
      </c>
      <c r="Q61" s="48">
        <v>87.4</v>
      </c>
      <c r="R61" s="48">
        <v>101.7</v>
      </c>
      <c r="S61" s="80">
        <v>86</v>
      </c>
      <c r="T61" s="48">
        <v>113.7</v>
      </c>
      <c r="U61" s="96">
        <v>100.9</v>
      </c>
      <c r="V61" s="48">
        <v>96.1</v>
      </c>
    </row>
    <row r="62" spans="1:22" s="5" customFormat="1" ht="16.5" customHeight="1">
      <c r="A62" s="48"/>
      <c r="B62" s="59" t="s">
        <v>477</v>
      </c>
      <c r="C62" s="48" t="s">
        <v>308</v>
      </c>
      <c r="D62" s="48"/>
      <c r="E62" s="48">
        <v>85.2</v>
      </c>
      <c r="F62" s="48">
        <v>100.4</v>
      </c>
      <c r="G62" s="48">
        <v>106.5</v>
      </c>
      <c r="H62" s="48">
        <v>106.6</v>
      </c>
      <c r="I62" s="48"/>
      <c r="J62" s="48"/>
      <c r="K62" s="74"/>
      <c r="L62" s="48">
        <v>100.1</v>
      </c>
      <c r="M62" s="48">
        <v>114.3</v>
      </c>
      <c r="N62" s="48">
        <v>104.2</v>
      </c>
      <c r="O62" s="74">
        <v>106.3</v>
      </c>
      <c r="P62" s="74">
        <v>95.2</v>
      </c>
      <c r="Q62" s="48">
        <v>99.2</v>
      </c>
      <c r="R62" s="48">
        <v>102.7</v>
      </c>
      <c r="S62" s="48">
        <v>98.6</v>
      </c>
      <c r="T62" s="48">
        <v>90.3</v>
      </c>
      <c r="U62" s="96">
        <v>96.8</v>
      </c>
      <c r="V62" s="48">
        <v>107.1</v>
      </c>
    </row>
    <row r="63" spans="1:22" s="5" customFormat="1" ht="36" customHeight="1">
      <c r="A63" s="48">
        <v>3.13</v>
      </c>
      <c r="B63" s="51" t="s">
        <v>38</v>
      </c>
      <c r="C63" s="48" t="s">
        <v>39</v>
      </c>
      <c r="D63" s="48">
        <v>62.925</v>
      </c>
      <c r="E63" s="48">
        <v>69.197</v>
      </c>
      <c r="F63" s="48">
        <v>83.877</v>
      </c>
      <c r="G63" s="48">
        <v>115.1</v>
      </c>
      <c r="H63" s="48">
        <v>159.5</v>
      </c>
      <c r="I63" s="48" t="s">
        <v>40</v>
      </c>
      <c r="J63" s="48" t="s">
        <v>204</v>
      </c>
      <c r="K63" s="74"/>
      <c r="L63" s="48">
        <v>165</v>
      </c>
      <c r="M63" s="48">
        <v>188.8</v>
      </c>
      <c r="N63" s="48">
        <v>217.9</v>
      </c>
      <c r="O63" s="74">
        <v>258</v>
      </c>
      <c r="P63" s="74">
        <v>298.2</v>
      </c>
      <c r="Q63" s="48">
        <v>329.4</v>
      </c>
      <c r="R63" s="48">
        <v>396.8</v>
      </c>
      <c r="S63" s="48">
        <v>424.6</v>
      </c>
      <c r="T63" s="48">
        <v>494.2</v>
      </c>
      <c r="U63" s="96">
        <v>510</v>
      </c>
      <c r="V63" s="48">
        <v>622.2</v>
      </c>
    </row>
    <row r="64" spans="1:22" s="5" customFormat="1" ht="53.25" customHeight="1">
      <c r="A64" s="48">
        <v>3.14</v>
      </c>
      <c r="B64" s="51" t="s">
        <v>384</v>
      </c>
      <c r="C64" s="48" t="s">
        <v>39</v>
      </c>
      <c r="D64" s="48"/>
      <c r="E64" s="48">
        <v>110.85</v>
      </c>
      <c r="F64" s="48">
        <v>217.99</v>
      </c>
      <c r="G64" s="48">
        <v>318.33</v>
      </c>
      <c r="H64" s="48">
        <v>373.15</v>
      </c>
      <c r="I64" s="48" t="s">
        <v>41</v>
      </c>
      <c r="J64" s="48" t="s">
        <v>165</v>
      </c>
      <c r="K64" s="74"/>
      <c r="L64" s="48">
        <v>117.08</v>
      </c>
      <c r="M64" s="48">
        <v>179.7</v>
      </c>
      <c r="N64" s="48">
        <v>175.7</v>
      </c>
      <c r="O64" s="74">
        <v>127</v>
      </c>
      <c r="P64" s="74">
        <v>100.6</v>
      </c>
      <c r="Q64" s="48">
        <v>88.5</v>
      </c>
      <c r="R64" s="48">
        <v>316.6</v>
      </c>
      <c r="S64" s="48">
        <v>185.4</v>
      </c>
      <c r="T64" s="48">
        <v>178.7</v>
      </c>
      <c r="U64" s="96">
        <v>308.9</v>
      </c>
      <c r="V64" s="48">
        <v>95.1</v>
      </c>
    </row>
    <row r="65" spans="1:22" ht="31.5">
      <c r="A65" s="48"/>
      <c r="B65" s="51" t="s">
        <v>141</v>
      </c>
      <c r="C65" s="48"/>
      <c r="D65" s="48"/>
      <c r="E65" s="48"/>
      <c r="F65" s="48"/>
      <c r="G65" s="48"/>
      <c r="H65" s="48"/>
      <c r="I65" s="48" t="s">
        <v>609</v>
      </c>
      <c r="J65" s="48"/>
      <c r="K65" s="74"/>
      <c r="L65" s="48"/>
      <c r="M65" s="48"/>
      <c r="N65" s="48"/>
      <c r="O65" s="74"/>
      <c r="P65" s="74"/>
      <c r="Q65" s="48"/>
      <c r="R65" s="48"/>
      <c r="S65" s="48"/>
      <c r="T65" s="48"/>
      <c r="U65" s="96"/>
      <c r="V65" s="48"/>
    </row>
    <row r="66" spans="1:22" ht="24.75" customHeight="1">
      <c r="A66" s="52" t="s">
        <v>728</v>
      </c>
      <c r="B66" s="51" t="s">
        <v>259</v>
      </c>
      <c r="C66" s="48" t="s">
        <v>39</v>
      </c>
      <c r="D66" s="48"/>
      <c r="E66" s="48">
        <v>46.227</v>
      </c>
      <c r="F66" s="48">
        <v>160.334</v>
      </c>
      <c r="G66" s="48">
        <v>83</v>
      </c>
      <c r="H66" s="48">
        <v>127.3</v>
      </c>
      <c r="I66" s="48" t="s">
        <v>167</v>
      </c>
      <c r="J66" s="48" t="s">
        <v>167</v>
      </c>
      <c r="K66" s="74" t="s">
        <v>167</v>
      </c>
      <c r="L66" s="48">
        <v>22.5</v>
      </c>
      <c r="M66" s="48">
        <v>4.2</v>
      </c>
      <c r="N66" s="48">
        <v>55.2</v>
      </c>
      <c r="O66" s="74">
        <v>39.2</v>
      </c>
      <c r="P66" s="74">
        <v>10</v>
      </c>
      <c r="Q66" s="48">
        <v>29.8</v>
      </c>
      <c r="R66" s="48">
        <v>166.8</v>
      </c>
      <c r="S66" s="48">
        <v>122.9</v>
      </c>
      <c r="T66" s="48">
        <v>0.4</v>
      </c>
      <c r="U66" s="96">
        <v>12.9</v>
      </c>
      <c r="V66" s="48">
        <v>3.3</v>
      </c>
    </row>
    <row r="67" spans="1:22" ht="22.5" customHeight="1">
      <c r="A67" s="52" t="s">
        <v>729</v>
      </c>
      <c r="B67" s="51" t="s">
        <v>260</v>
      </c>
      <c r="C67" s="48" t="s">
        <v>39</v>
      </c>
      <c r="D67" s="48"/>
      <c r="E67" s="48">
        <v>10.694</v>
      </c>
      <c r="F67" s="48">
        <v>25.237</v>
      </c>
      <c r="G67" s="48">
        <v>69.2</v>
      </c>
      <c r="H67" s="48">
        <v>35.6</v>
      </c>
      <c r="I67" s="48" t="s">
        <v>167</v>
      </c>
      <c r="J67" s="48" t="s">
        <v>167</v>
      </c>
      <c r="K67" s="74" t="s">
        <v>167</v>
      </c>
      <c r="L67" s="48">
        <v>9.2</v>
      </c>
      <c r="M67" s="48">
        <v>36.5</v>
      </c>
      <c r="N67" s="48">
        <v>11.4</v>
      </c>
      <c r="O67" s="74">
        <v>4</v>
      </c>
      <c r="P67" s="74">
        <v>11.2</v>
      </c>
      <c r="Q67" s="48">
        <v>20.7</v>
      </c>
      <c r="R67" s="48">
        <v>70.9</v>
      </c>
      <c r="S67" s="48">
        <v>24.6</v>
      </c>
      <c r="T67" s="48">
        <v>141.8</v>
      </c>
      <c r="U67" s="96">
        <v>211.8</v>
      </c>
      <c r="V67" s="48">
        <v>17.6</v>
      </c>
    </row>
    <row r="68" spans="1:22" ht="15.75" customHeight="1">
      <c r="A68" s="115" t="s">
        <v>262</v>
      </c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4"/>
      <c r="T68" s="48"/>
      <c r="U68" s="96"/>
      <c r="V68" s="48"/>
    </row>
    <row r="69" spans="1:22" ht="15.75">
      <c r="A69" s="49" t="s">
        <v>263</v>
      </c>
      <c r="B69" s="50" t="s">
        <v>264</v>
      </c>
      <c r="C69" s="48"/>
      <c r="D69" s="48"/>
      <c r="E69" s="48"/>
      <c r="F69" s="48"/>
      <c r="G69" s="48"/>
      <c r="H69" s="48"/>
      <c r="I69" s="48"/>
      <c r="J69" s="48"/>
      <c r="K69" s="74"/>
      <c r="L69" s="48"/>
      <c r="M69" s="48"/>
      <c r="N69" s="48"/>
      <c r="O69" s="74"/>
      <c r="P69" s="74"/>
      <c r="Q69" s="48"/>
      <c r="R69" s="48"/>
      <c r="S69" s="48"/>
      <c r="T69" s="48"/>
      <c r="U69" s="96"/>
      <c r="V69" s="48"/>
    </row>
    <row r="70" spans="1:22" ht="30" customHeight="1">
      <c r="A70" s="49" t="s">
        <v>162</v>
      </c>
      <c r="B70" s="50" t="s">
        <v>42</v>
      </c>
      <c r="C70" s="49" t="s">
        <v>324</v>
      </c>
      <c r="D70" s="49">
        <v>122833</v>
      </c>
      <c r="E70" s="49">
        <v>138843</v>
      </c>
      <c r="F70" s="49">
        <v>193423</v>
      </c>
      <c r="G70" s="49">
        <v>264.3</v>
      </c>
      <c r="H70" s="49">
        <v>283701.9</v>
      </c>
      <c r="I70" s="49" t="s">
        <v>43</v>
      </c>
      <c r="J70" s="49" t="s">
        <v>204</v>
      </c>
      <c r="K70" s="77" t="s">
        <v>289</v>
      </c>
      <c r="L70" s="49">
        <v>311292</v>
      </c>
      <c r="M70" s="49">
        <v>380395</v>
      </c>
      <c r="N70" s="49">
        <v>403826</v>
      </c>
      <c r="O70" s="77">
        <v>240893</v>
      </c>
      <c r="P70" s="77">
        <v>292531</v>
      </c>
      <c r="Q70" s="49">
        <v>358486.9</v>
      </c>
      <c r="R70" s="49">
        <v>296175</v>
      </c>
      <c r="S70" s="88">
        <v>316040.3</v>
      </c>
      <c r="T70" s="49">
        <v>355789.2</v>
      </c>
      <c r="U70" s="97">
        <v>461181.4</v>
      </c>
      <c r="V70" s="49">
        <v>375820.8</v>
      </c>
    </row>
    <row r="71" spans="1:22" ht="15.75">
      <c r="A71" s="49"/>
      <c r="B71" s="51" t="s">
        <v>169</v>
      </c>
      <c r="C71" s="48"/>
      <c r="D71" s="48"/>
      <c r="E71" s="48"/>
      <c r="F71" s="48"/>
      <c r="G71" s="48"/>
      <c r="H71" s="48"/>
      <c r="I71" s="48"/>
      <c r="J71" s="48"/>
      <c r="K71" s="74"/>
      <c r="L71" s="48"/>
      <c r="M71" s="48"/>
      <c r="N71" s="48"/>
      <c r="O71" s="74"/>
      <c r="P71" s="74"/>
      <c r="Q71" s="48"/>
      <c r="R71" s="48"/>
      <c r="S71" s="48"/>
      <c r="T71" s="48"/>
      <c r="U71" s="96"/>
      <c r="V71" s="48"/>
    </row>
    <row r="72" spans="1:22" ht="24" customHeight="1">
      <c r="A72" s="52" t="s">
        <v>44</v>
      </c>
      <c r="B72" s="51" t="s">
        <v>266</v>
      </c>
      <c r="C72" s="48" t="s">
        <v>324</v>
      </c>
      <c r="D72" s="48">
        <v>13335</v>
      </c>
      <c r="E72" s="48">
        <v>17674</v>
      </c>
      <c r="F72" s="48">
        <v>17843</v>
      </c>
      <c r="G72" s="48">
        <v>17843.2</v>
      </c>
      <c r="H72" s="48">
        <v>26260.4</v>
      </c>
      <c r="I72" s="48" t="s">
        <v>167</v>
      </c>
      <c r="J72" s="48" t="s">
        <v>167</v>
      </c>
      <c r="K72" s="74" t="s">
        <v>167</v>
      </c>
      <c r="L72" s="48">
        <v>26801.2</v>
      </c>
      <c r="M72" s="48">
        <v>260052.5</v>
      </c>
      <c r="N72" s="48">
        <v>32806.5</v>
      </c>
      <c r="O72" s="74">
        <v>32219.5</v>
      </c>
      <c r="P72" s="74">
        <v>38915.8</v>
      </c>
      <c r="Q72" s="80">
        <f>Q74+Q75</f>
        <v>39519.200000000004</v>
      </c>
      <c r="R72" s="80">
        <f>R74+R75</f>
        <v>34800.6</v>
      </c>
      <c r="S72" s="48">
        <v>30469.6</v>
      </c>
      <c r="T72" s="48">
        <f>T74+T75</f>
        <v>34320</v>
      </c>
      <c r="U72" s="96">
        <f>U74+U75</f>
        <v>40926.1</v>
      </c>
      <c r="V72" s="48">
        <f>V74+V75</f>
        <v>42873.9</v>
      </c>
    </row>
    <row r="73" spans="1:22" ht="15.75">
      <c r="A73" s="49"/>
      <c r="B73" s="51" t="s">
        <v>169</v>
      </c>
      <c r="C73" s="48"/>
      <c r="D73" s="48"/>
      <c r="E73" s="48"/>
      <c r="F73" s="48"/>
      <c r="G73" s="48"/>
      <c r="H73" s="48"/>
      <c r="I73" s="48"/>
      <c r="J73" s="48"/>
      <c r="K73" s="74"/>
      <c r="L73" s="48"/>
      <c r="M73" s="48"/>
      <c r="N73" s="48"/>
      <c r="O73" s="74"/>
      <c r="P73" s="74"/>
      <c r="Q73" s="48"/>
      <c r="R73" s="48"/>
      <c r="S73" s="48"/>
      <c r="T73" s="48"/>
      <c r="U73" s="96"/>
      <c r="V73" s="48"/>
    </row>
    <row r="74" spans="1:22" ht="25.5" customHeight="1">
      <c r="A74" s="48"/>
      <c r="B74" s="51" t="s">
        <v>267</v>
      </c>
      <c r="C74" s="48" t="s">
        <v>324</v>
      </c>
      <c r="D74" s="48">
        <v>12948</v>
      </c>
      <c r="E74" s="48">
        <v>17674</v>
      </c>
      <c r="F74" s="48">
        <v>17843</v>
      </c>
      <c r="G74" s="48">
        <v>17843.2</v>
      </c>
      <c r="H74" s="48">
        <v>26260.4</v>
      </c>
      <c r="I74" s="48" t="s">
        <v>167</v>
      </c>
      <c r="J74" s="48" t="s">
        <v>167</v>
      </c>
      <c r="K74" s="74" t="s">
        <v>167</v>
      </c>
      <c r="L74" s="48">
        <v>26801.2</v>
      </c>
      <c r="M74" s="48">
        <v>26052.5</v>
      </c>
      <c r="N74" s="48">
        <v>32806.5</v>
      </c>
      <c r="O74" s="74">
        <v>32219.5</v>
      </c>
      <c r="P74" s="74">
        <v>38915.8</v>
      </c>
      <c r="Q74" s="80">
        <v>37074.9</v>
      </c>
      <c r="R74" s="48">
        <v>32518.6</v>
      </c>
      <c r="S74" s="48">
        <v>30469.6</v>
      </c>
      <c r="T74" s="48">
        <v>30858</v>
      </c>
      <c r="U74" s="96">
        <v>37148.7</v>
      </c>
      <c r="V74" s="48">
        <v>38540.3</v>
      </c>
    </row>
    <row r="75" spans="1:22" ht="25.5" customHeight="1">
      <c r="A75" s="48"/>
      <c r="B75" s="51" t="s">
        <v>636</v>
      </c>
      <c r="C75" s="48" t="s">
        <v>637</v>
      </c>
      <c r="D75" s="48"/>
      <c r="E75" s="48" t="s">
        <v>564</v>
      </c>
      <c r="F75" s="48" t="s">
        <v>564</v>
      </c>
      <c r="G75" s="48" t="s">
        <v>564</v>
      </c>
      <c r="H75" s="48" t="s">
        <v>564</v>
      </c>
      <c r="I75" s="48" t="s">
        <v>564</v>
      </c>
      <c r="J75" s="48" t="s">
        <v>564</v>
      </c>
      <c r="K75" s="48" t="s">
        <v>564</v>
      </c>
      <c r="L75" s="48" t="s">
        <v>564</v>
      </c>
      <c r="M75" s="48" t="s">
        <v>564</v>
      </c>
      <c r="N75" s="48" t="s">
        <v>564</v>
      </c>
      <c r="O75" s="48" t="s">
        <v>564</v>
      </c>
      <c r="P75" s="48" t="s">
        <v>564</v>
      </c>
      <c r="Q75" s="48">
        <v>2444.3</v>
      </c>
      <c r="R75" s="48">
        <v>2282</v>
      </c>
      <c r="S75" s="48">
        <v>4411.3</v>
      </c>
      <c r="T75" s="48">
        <v>3462</v>
      </c>
      <c r="U75" s="96">
        <v>3777.4</v>
      </c>
      <c r="V75" s="48">
        <v>4333.6</v>
      </c>
    </row>
    <row r="76" spans="1:22" ht="25.5" customHeight="1">
      <c r="A76" s="52" t="s">
        <v>45</v>
      </c>
      <c r="B76" s="51" t="s">
        <v>269</v>
      </c>
      <c r="C76" s="48" t="s">
        <v>324</v>
      </c>
      <c r="D76" s="48">
        <v>495</v>
      </c>
      <c r="E76" s="48">
        <v>1703</v>
      </c>
      <c r="F76" s="48">
        <v>2572</v>
      </c>
      <c r="G76" s="48">
        <v>2572.3</v>
      </c>
      <c r="H76" s="48">
        <v>4170</v>
      </c>
      <c r="I76" s="48" t="s">
        <v>167</v>
      </c>
      <c r="J76" s="48" t="s">
        <v>167</v>
      </c>
      <c r="K76" s="74" t="s">
        <v>167</v>
      </c>
      <c r="L76" s="48">
        <v>3674.6</v>
      </c>
      <c r="M76" s="48">
        <v>5832.9</v>
      </c>
      <c r="N76" s="48">
        <v>5328.1</v>
      </c>
      <c r="O76" s="74">
        <v>6881.2</v>
      </c>
      <c r="P76" s="74">
        <v>6930.2</v>
      </c>
      <c r="Q76" s="48">
        <v>7533.5</v>
      </c>
      <c r="R76" s="48">
        <v>9519.4</v>
      </c>
      <c r="S76" s="48">
        <f>S78+S79+S80</f>
        <v>10453.1</v>
      </c>
      <c r="T76" s="48">
        <f>T78+T79+T80</f>
        <v>11660.900000000001</v>
      </c>
      <c r="U76" s="48">
        <f>U78+U79+U80</f>
        <v>11362.6</v>
      </c>
      <c r="V76" s="48">
        <v>15382.5</v>
      </c>
    </row>
    <row r="77" spans="1:22" ht="15.75">
      <c r="A77" s="49"/>
      <c r="B77" s="51" t="s">
        <v>169</v>
      </c>
      <c r="C77" s="48"/>
      <c r="D77" s="48"/>
      <c r="E77" s="48"/>
      <c r="F77" s="48"/>
      <c r="G77" s="48"/>
      <c r="H77" s="48"/>
      <c r="I77" s="48"/>
      <c r="J77" s="48"/>
      <c r="K77" s="74"/>
      <c r="L77" s="48"/>
      <c r="M77" s="48"/>
      <c r="N77" s="48"/>
      <c r="O77" s="74"/>
      <c r="P77" s="74"/>
      <c r="Q77" s="48"/>
      <c r="R77" s="48"/>
      <c r="S77" s="48"/>
      <c r="T77" s="48"/>
      <c r="U77" s="96"/>
      <c r="V77" s="48"/>
    </row>
    <row r="78" spans="1:22" ht="27" customHeight="1">
      <c r="A78" s="48"/>
      <c r="B78" s="51" t="s">
        <v>270</v>
      </c>
      <c r="C78" s="48" t="s">
        <v>324</v>
      </c>
      <c r="D78" s="48"/>
      <c r="E78" s="48">
        <v>1.6</v>
      </c>
      <c r="F78" s="48">
        <v>3.2</v>
      </c>
      <c r="G78" s="48">
        <v>3.23</v>
      </c>
      <c r="H78" s="48">
        <v>5.89</v>
      </c>
      <c r="I78" s="48" t="s">
        <v>167</v>
      </c>
      <c r="J78" s="48" t="s">
        <v>167</v>
      </c>
      <c r="K78" s="74" t="s">
        <v>167</v>
      </c>
      <c r="L78" s="48">
        <v>41.7</v>
      </c>
      <c r="M78" s="48">
        <v>15</v>
      </c>
      <c r="N78" s="48">
        <v>100.3</v>
      </c>
      <c r="O78" s="74">
        <v>106</v>
      </c>
      <c r="P78" s="74">
        <v>89.68</v>
      </c>
      <c r="Q78" s="48">
        <v>106.7</v>
      </c>
      <c r="R78" s="48">
        <v>191.6</v>
      </c>
      <c r="S78" s="48">
        <v>109.5</v>
      </c>
      <c r="T78" s="48">
        <v>248</v>
      </c>
      <c r="U78" s="96">
        <v>255.5</v>
      </c>
      <c r="V78" s="48">
        <v>217.5</v>
      </c>
    </row>
    <row r="79" spans="1:22" ht="31.5">
      <c r="A79" s="48"/>
      <c r="B79" s="51" t="s">
        <v>46</v>
      </c>
      <c r="C79" s="48" t="s">
        <v>324</v>
      </c>
      <c r="D79" s="48">
        <v>246</v>
      </c>
      <c r="E79" s="48">
        <v>1100</v>
      </c>
      <c r="F79" s="48">
        <v>1278.8</v>
      </c>
      <c r="G79" s="48">
        <v>1278.8</v>
      </c>
      <c r="H79" s="48">
        <v>1709</v>
      </c>
      <c r="I79" s="48"/>
      <c r="J79" s="48"/>
      <c r="K79" s="74"/>
      <c r="L79" s="48">
        <v>1778.1</v>
      </c>
      <c r="M79" s="48">
        <v>1905</v>
      </c>
      <c r="N79" s="48">
        <v>2204.1</v>
      </c>
      <c r="O79" s="74">
        <v>2624.9</v>
      </c>
      <c r="P79" s="74">
        <v>2760.6</v>
      </c>
      <c r="Q79" s="48">
        <v>2887.2</v>
      </c>
      <c r="R79" s="48">
        <v>3141.9</v>
      </c>
      <c r="S79" s="48">
        <v>2779.4</v>
      </c>
      <c r="T79" s="48">
        <v>2712.8</v>
      </c>
      <c r="U79" s="96">
        <v>2071.4</v>
      </c>
      <c r="V79" s="48">
        <v>2285.9</v>
      </c>
    </row>
    <row r="80" spans="1:22" ht="31.5">
      <c r="A80" s="48"/>
      <c r="B80" s="51" t="s">
        <v>638</v>
      </c>
      <c r="C80" s="48" t="s">
        <v>324</v>
      </c>
      <c r="D80" s="48"/>
      <c r="E80" s="48">
        <v>2250.4</v>
      </c>
      <c r="F80" s="48">
        <v>2306.6</v>
      </c>
      <c r="G80" s="48">
        <v>2364.32</v>
      </c>
      <c r="H80" s="48">
        <v>2455.17</v>
      </c>
      <c r="I80" s="48"/>
      <c r="J80" s="48"/>
      <c r="K80" s="74"/>
      <c r="L80" s="48">
        <v>1854.84</v>
      </c>
      <c r="M80" s="48">
        <v>3912.92</v>
      </c>
      <c r="N80" s="48">
        <v>3023.61</v>
      </c>
      <c r="O80" s="74">
        <v>4150.19</v>
      </c>
      <c r="P80" s="74">
        <v>4079.9</v>
      </c>
      <c r="Q80" s="48">
        <v>4539.6</v>
      </c>
      <c r="R80" s="48">
        <v>6185.9</v>
      </c>
      <c r="S80" s="48">
        <v>7564.2</v>
      </c>
      <c r="T80" s="48">
        <v>8700.1</v>
      </c>
      <c r="U80" s="96">
        <v>9035.7</v>
      </c>
      <c r="V80" s="48">
        <v>12879.1</v>
      </c>
    </row>
    <row r="81" spans="1:22" ht="25.5" customHeight="1">
      <c r="A81" s="52" t="s">
        <v>47</v>
      </c>
      <c r="B81" s="51" t="s">
        <v>271</v>
      </c>
      <c r="C81" s="48" t="s">
        <v>324</v>
      </c>
      <c r="D81" s="48">
        <v>314</v>
      </c>
      <c r="E81" s="48">
        <v>3110</v>
      </c>
      <c r="F81" s="48">
        <v>2299</v>
      </c>
      <c r="G81" s="48">
        <v>2299.2</v>
      </c>
      <c r="H81" s="48">
        <v>4799.2</v>
      </c>
      <c r="I81" s="48" t="s">
        <v>167</v>
      </c>
      <c r="J81" s="48" t="s">
        <v>167</v>
      </c>
      <c r="K81" s="74" t="s">
        <v>167</v>
      </c>
      <c r="L81" s="48">
        <v>6290</v>
      </c>
      <c r="M81" s="48">
        <v>7297.2</v>
      </c>
      <c r="N81" s="48">
        <v>5060.5</v>
      </c>
      <c r="O81" s="74">
        <v>5369.5</v>
      </c>
      <c r="P81" s="74">
        <v>6302.8</v>
      </c>
      <c r="Q81" s="48">
        <v>7367.3</v>
      </c>
      <c r="R81" s="48">
        <v>6550.6</v>
      </c>
      <c r="S81" s="48">
        <f>S83+S84+S85</f>
        <v>6558.7</v>
      </c>
      <c r="T81" s="48">
        <f>T83+T84+T85</f>
        <v>6459</v>
      </c>
      <c r="U81" s="48">
        <f>U83+U84+U85</f>
        <v>10424.6</v>
      </c>
      <c r="V81" s="48">
        <v>9210</v>
      </c>
    </row>
    <row r="82" spans="1:22" ht="15.75">
      <c r="A82" s="49"/>
      <c r="B82" s="51" t="s">
        <v>169</v>
      </c>
      <c r="C82" s="48"/>
      <c r="D82" s="48"/>
      <c r="E82" s="48"/>
      <c r="F82" s="48"/>
      <c r="G82" s="48"/>
      <c r="H82" s="48"/>
      <c r="I82" s="48"/>
      <c r="J82" s="48"/>
      <c r="K82" s="74"/>
      <c r="L82" s="48"/>
      <c r="M82" s="48"/>
      <c r="N82" s="48"/>
      <c r="O82" s="74"/>
      <c r="P82" s="74"/>
      <c r="Q82" s="48"/>
      <c r="R82" s="48"/>
      <c r="S82" s="48"/>
      <c r="T82" s="48"/>
      <c r="U82" s="96"/>
      <c r="V82" s="48"/>
    </row>
    <row r="83" spans="1:22" ht="22.5" customHeight="1">
      <c r="A83" s="48"/>
      <c r="B83" s="51" t="s">
        <v>272</v>
      </c>
      <c r="C83" s="48" t="s">
        <v>324</v>
      </c>
      <c r="D83" s="48">
        <v>350</v>
      </c>
      <c r="E83" s="48">
        <v>461</v>
      </c>
      <c r="F83" s="48">
        <v>1166</v>
      </c>
      <c r="G83" s="48">
        <v>1166.4</v>
      </c>
      <c r="H83" s="48">
        <v>1841.5</v>
      </c>
      <c r="I83" s="48" t="s">
        <v>167</v>
      </c>
      <c r="J83" s="48" t="s">
        <v>167</v>
      </c>
      <c r="K83" s="74" t="s">
        <v>167</v>
      </c>
      <c r="L83" s="48">
        <v>2613.1</v>
      </c>
      <c r="M83" s="48">
        <v>2670.8</v>
      </c>
      <c r="N83" s="48">
        <v>2823.8</v>
      </c>
      <c r="O83" s="74">
        <v>2767.9</v>
      </c>
      <c r="P83" s="74">
        <v>2735.8</v>
      </c>
      <c r="Q83" s="48">
        <v>2713.8</v>
      </c>
      <c r="R83" s="48">
        <v>2630.9</v>
      </c>
      <c r="S83" s="48">
        <v>3313.3</v>
      </c>
      <c r="T83" s="48">
        <v>2453.2</v>
      </c>
      <c r="U83" s="96">
        <v>3645.9</v>
      </c>
      <c r="V83" s="48">
        <v>4668.1</v>
      </c>
    </row>
    <row r="84" spans="1:22" ht="22.5" customHeight="1">
      <c r="A84" s="48"/>
      <c r="B84" s="51" t="s">
        <v>273</v>
      </c>
      <c r="C84" s="48" t="s">
        <v>324</v>
      </c>
      <c r="D84" s="48"/>
      <c r="E84" s="48">
        <v>2583</v>
      </c>
      <c r="F84" s="48">
        <v>680</v>
      </c>
      <c r="G84" s="48">
        <v>680.5</v>
      </c>
      <c r="H84" s="48">
        <v>1240.6</v>
      </c>
      <c r="I84" s="48" t="s">
        <v>167</v>
      </c>
      <c r="J84" s="48" t="s">
        <v>167</v>
      </c>
      <c r="K84" s="74" t="s">
        <v>167</v>
      </c>
      <c r="L84" s="48">
        <v>1435.2</v>
      </c>
      <c r="M84" s="48">
        <v>2215.8</v>
      </c>
      <c r="N84" s="48">
        <v>2135.3</v>
      </c>
      <c r="O84" s="1">
        <v>2176.3</v>
      </c>
      <c r="P84" s="74">
        <v>3068.1</v>
      </c>
      <c r="Q84" s="48">
        <v>4257.7</v>
      </c>
      <c r="R84" s="48">
        <v>3474.6</v>
      </c>
      <c r="S84" s="48">
        <v>2689.5</v>
      </c>
      <c r="T84" s="48">
        <v>3251.8</v>
      </c>
      <c r="U84" s="96">
        <v>5837.6</v>
      </c>
      <c r="V84" s="48">
        <v>3443.3</v>
      </c>
    </row>
    <row r="85" spans="1:22" ht="25.5" customHeight="1">
      <c r="A85" s="48"/>
      <c r="B85" s="51" t="s">
        <v>274</v>
      </c>
      <c r="C85" s="48" t="s">
        <v>324</v>
      </c>
      <c r="D85" s="48">
        <v>47</v>
      </c>
      <c r="E85" s="48">
        <v>66</v>
      </c>
      <c r="F85" s="48">
        <v>78</v>
      </c>
      <c r="G85" s="48">
        <v>77.5</v>
      </c>
      <c r="H85" s="48">
        <v>124.5</v>
      </c>
      <c r="I85" s="48" t="s">
        <v>167</v>
      </c>
      <c r="J85" s="48" t="s">
        <v>167</v>
      </c>
      <c r="K85" s="74" t="s">
        <v>167</v>
      </c>
      <c r="L85" s="48">
        <v>169.3</v>
      </c>
      <c r="M85" s="48">
        <v>134.8</v>
      </c>
      <c r="N85" s="48">
        <v>101.4</v>
      </c>
      <c r="O85" s="74">
        <v>425.3</v>
      </c>
      <c r="P85" s="74">
        <v>498.9</v>
      </c>
      <c r="Q85" s="48">
        <v>395.8</v>
      </c>
      <c r="R85" s="48">
        <v>445.1</v>
      </c>
      <c r="S85" s="48">
        <v>555.9</v>
      </c>
      <c r="T85" s="48">
        <v>754</v>
      </c>
      <c r="U85" s="96">
        <v>941.1</v>
      </c>
      <c r="V85" s="48">
        <v>1098.6</v>
      </c>
    </row>
    <row r="86" spans="1:22" ht="25.5" customHeight="1">
      <c r="A86" s="66" t="s">
        <v>655</v>
      </c>
      <c r="B86" s="65" t="s">
        <v>653</v>
      </c>
      <c r="C86" s="48" t="s">
        <v>324</v>
      </c>
      <c r="D86" s="66"/>
      <c r="E86" s="66"/>
      <c r="F86" s="66"/>
      <c r="G86" s="66"/>
      <c r="H86" s="48"/>
      <c r="I86" s="66"/>
      <c r="J86" s="66"/>
      <c r="K86" s="74"/>
      <c r="L86" s="48"/>
      <c r="M86" s="48"/>
      <c r="N86" s="48"/>
      <c r="O86" s="74"/>
      <c r="P86" s="74"/>
      <c r="Q86" s="48"/>
      <c r="R86" s="48"/>
      <c r="S86" s="48">
        <v>10790.2</v>
      </c>
      <c r="T86" s="48">
        <v>7305</v>
      </c>
      <c r="U86" s="96">
        <v>7671.1</v>
      </c>
      <c r="V86" s="48">
        <v>5749.4</v>
      </c>
    </row>
    <row r="87" spans="1:22" ht="23.25" customHeight="1">
      <c r="A87" s="64" t="s">
        <v>49</v>
      </c>
      <c r="B87" s="65" t="s">
        <v>48</v>
      </c>
      <c r="C87" s="48" t="s">
        <v>324</v>
      </c>
      <c r="D87" s="66">
        <v>292</v>
      </c>
      <c r="E87" s="66">
        <v>196</v>
      </c>
      <c r="F87" s="66">
        <v>111</v>
      </c>
      <c r="G87" s="66">
        <v>111.3</v>
      </c>
      <c r="H87" s="48">
        <v>142.1</v>
      </c>
      <c r="I87" s="66" t="s">
        <v>265</v>
      </c>
      <c r="J87" s="66" t="s">
        <v>204</v>
      </c>
      <c r="K87" s="74" t="s">
        <v>50</v>
      </c>
      <c r="L87" s="48">
        <v>254.7</v>
      </c>
      <c r="M87" s="48">
        <v>896.4</v>
      </c>
      <c r="N87" s="48">
        <v>1008.9</v>
      </c>
      <c r="O87" s="74">
        <v>902.8</v>
      </c>
      <c r="P87" s="74">
        <v>1172.7</v>
      </c>
      <c r="Q87" s="48">
        <v>795.5</v>
      </c>
      <c r="R87" s="48">
        <v>986.6</v>
      </c>
      <c r="S87" s="48">
        <v>660.5</v>
      </c>
      <c r="T87" s="48">
        <v>620.5</v>
      </c>
      <c r="U87" s="96">
        <v>779.7</v>
      </c>
      <c r="V87" s="48">
        <v>936.2</v>
      </c>
    </row>
    <row r="88" spans="1:22" ht="30.75" customHeight="1">
      <c r="A88" s="52" t="s">
        <v>51</v>
      </c>
      <c r="B88" s="51" t="s">
        <v>275</v>
      </c>
      <c r="C88" s="48" t="s">
        <v>324</v>
      </c>
      <c r="D88" s="48">
        <v>624</v>
      </c>
      <c r="E88" s="48">
        <v>378</v>
      </c>
      <c r="F88" s="48">
        <v>673</v>
      </c>
      <c r="G88" s="48">
        <v>672.8</v>
      </c>
      <c r="H88" s="48">
        <v>430</v>
      </c>
      <c r="I88" s="48" t="s">
        <v>167</v>
      </c>
      <c r="J88" s="48" t="s">
        <v>167</v>
      </c>
      <c r="K88" s="74" t="s">
        <v>167</v>
      </c>
      <c r="L88" s="48">
        <v>361</v>
      </c>
      <c r="M88" s="48">
        <v>534.5</v>
      </c>
      <c r="N88" s="48">
        <v>784.3</v>
      </c>
      <c r="O88" s="74">
        <v>783.6</v>
      </c>
      <c r="P88" s="74">
        <v>965.2</v>
      </c>
      <c r="Q88" s="48">
        <v>1291.3</v>
      </c>
      <c r="R88" s="48">
        <v>1289.4</v>
      </c>
      <c r="S88" s="48">
        <v>1667.8</v>
      </c>
      <c r="T88" s="48">
        <v>1956.3</v>
      </c>
      <c r="U88" s="96">
        <v>1401.6</v>
      </c>
      <c r="V88" s="48">
        <v>1482.6</v>
      </c>
    </row>
    <row r="89" spans="1:22" ht="15.75">
      <c r="A89" s="48"/>
      <c r="B89" s="51" t="s">
        <v>169</v>
      </c>
      <c r="C89" s="48"/>
      <c r="D89" s="48"/>
      <c r="E89" s="48"/>
      <c r="F89" s="48"/>
      <c r="G89" s="48"/>
      <c r="H89" s="48"/>
      <c r="I89" s="48"/>
      <c r="J89" s="48"/>
      <c r="K89" s="74"/>
      <c r="L89" s="48"/>
      <c r="M89" s="48"/>
      <c r="N89" s="48"/>
      <c r="O89" s="74"/>
      <c r="P89" s="74"/>
      <c r="Q89" s="48"/>
      <c r="R89" s="48"/>
      <c r="S89" s="48"/>
      <c r="T89" s="48"/>
      <c r="U89" s="96"/>
      <c r="V89" s="48"/>
    </row>
    <row r="90" spans="1:22" ht="30.75" customHeight="1">
      <c r="A90" s="48"/>
      <c r="B90" s="51" t="s">
        <v>276</v>
      </c>
      <c r="C90" s="48" t="s">
        <v>324</v>
      </c>
      <c r="D90" s="48">
        <v>291</v>
      </c>
      <c r="E90" s="48"/>
      <c r="F90" s="48">
        <v>657</v>
      </c>
      <c r="G90" s="48">
        <v>657.1</v>
      </c>
      <c r="H90" s="48">
        <v>430</v>
      </c>
      <c r="I90" s="48" t="s">
        <v>167</v>
      </c>
      <c r="J90" s="48" t="s">
        <v>167</v>
      </c>
      <c r="K90" s="74" t="s">
        <v>167</v>
      </c>
      <c r="L90" s="48">
        <v>361</v>
      </c>
      <c r="M90" s="48">
        <v>534.5</v>
      </c>
      <c r="N90" s="48">
        <v>784.3</v>
      </c>
      <c r="O90" s="74">
        <v>783.6</v>
      </c>
      <c r="P90" s="74">
        <v>965.2</v>
      </c>
      <c r="Q90" s="48">
        <v>1291.3</v>
      </c>
      <c r="R90" s="48">
        <v>1289.4</v>
      </c>
      <c r="S90" s="48">
        <v>1667.8</v>
      </c>
      <c r="T90" s="48">
        <v>52.2</v>
      </c>
      <c r="U90" s="96">
        <v>43.9</v>
      </c>
      <c r="V90" s="48">
        <v>29.9</v>
      </c>
    </row>
    <row r="91" spans="1:22" ht="31.5">
      <c r="A91" s="52" t="s">
        <v>52</v>
      </c>
      <c r="B91" s="51" t="s">
        <v>277</v>
      </c>
      <c r="C91" s="48" t="s">
        <v>324</v>
      </c>
      <c r="D91" s="48">
        <v>1600</v>
      </c>
      <c r="E91" s="48">
        <v>45</v>
      </c>
      <c r="F91" s="48">
        <v>153</v>
      </c>
      <c r="G91" s="48">
        <v>152.6</v>
      </c>
      <c r="H91" s="48">
        <v>147.1</v>
      </c>
      <c r="I91" s="48" t="s">
        <v>167</v>
      </c>
      <c r="J91" s="48" t="s">
        <v>167</v>
      </c>
      <c r="K91" s="74" t="s">
        <v>167</v>
      </c>
      <c r="L91" s="48">
        <v>144.5</v>
      </c>
      <c r="M91" s="48">
        <v>179</v>
      </c>
      <c r="N91" s="48">
        <v>266.9</v>
      </c>
      <c r="O91" s="74">
        <v>266.1</v>
      </c>
      <c r="P91" s="74">
        <v>217.2</v>
      </c>
      <c r="Q91" s="48">
        <v>783.6</v>
      </c>
      <c r="R91" s="48">
        <v>555.6</v>
      </c>
      <c r="S91" s="48">
        <v>555.9</v>
      </c>
      <c r="T91" s="48">
        <v>217</v>
      </c>
      <c r="U91" s="96">
        <v>117.7</v>
      </c>
      <c r="V91" s="48">
        <v>75.6</v>
      </c>
    </row>
    <row r="92" spans="1:22" ht="31.5">
      <c r="A92" s="52" t="s">
        <v>53</v>
      </c>
      <c r="B92" s="51" t="s">
        <v>278</v>
      </c>
      <c r="C92" s="48" t="s">
        <v>324</v>
      </c>
      <c r="D92" s="48"/>
      <c r="E92" s="48">
        <v>10</v>
      </c>
      <c r="F92" s="48">
        <v>1</v>
      </c>
      <c r="G92" s="48">
        <v>1</v>
      </c>
      <c r="H92" s="48">
        <v>5605.1</v>
      </c>
      <c r="I92" s="48" t="s">
        <v>167</v>
      </c>
      <c r="J92" s="48" t="s">
        <v>167</v>
      </c>
      <c r="K92" s="74" t="s">
        <v>167</v>
      </c>
      <c r="L92" s="48">
        <v>9814.6</v>
      </c>
      <c r="M92" s="48">
        <v>629</v>
      </c>
      <c r="N92" s="48">
        <v>982.6</v>
      </c>
      <c r="O92" s="74">
        <v>549.6</v>
      </c>
      <c r="P92" s="74">
        <v>0</v>
      </c>
      <c r="Q92" s="48">
        <v>1593.2</v>
      </c>
      <c r="R92" s="48">
        <v>2306.7</v>
      </c>
      <c r="S92" s="48">
        <v>3166.7</v>
      </c>
      <c r="T92" s="48">
        <v>528.3</v>
      </c>
      <c r="U92" s="96">
        <v>629.6</v>
      </c>
      <c r="V92" s="48">
        <v>665.3</v>
      </c>
    </row>
    <row r="93" spans="1:22" ht="15.75">
      <c r="A93" s="48"/>
      <c r="B93" s="51" t="s">
        <v>169</v>
      </c>
      <c r="C93" s="48"/>
      <c r="D93" s="48"/>
      <c r="E93" s="48"/>
      <c r="F93" s="48"/>
      <c r="G93" s="48"/>
      <c r="H93" s="48"/>
      <c r="I93" s="48"/>
      <c r="J93" s="48"/>
      <c r="K93" s="74"/>
      <c r="L93" s="48"/>
      <c r="M93" s="48"/>
      <c r="N93" s="48"/>
      <c r="O93" s="74"/>
      <c r="P93" s="74"/>
      <c r="Q93" s="48"/>
      <c r="R93" s="48"/>
      <c r="S93" s="48"/>
      <c r="T93" s="48"/>
      <c r="U93" s="96"/>
      <c r="V93" s="48"/>
    </row>
    <row r="94" spans="1:22" ht="22.5" customHeight="1">
      <c r="A94" s="48"/>
      <c r="B94" s="51" t="s">
        <v>654</v>
      </c>
      <c r="C94" s="48" t="s">
        <v>324</v>
      </c>
      <c r="D94" s="48">
        <v>0</v>
      </c>
      <c r="E94" s="48">
        <v>0</v>
      </c>
      <c r="F94" s="48">
        <v>0</v>
      </c>
      <c r="G94" s="48">
        <v>0</v>
      </c>
      <c r="H94" s="48">
        <v>0</v>
      </c>
      <c r="I94" s="48" t="s">
        <v>167</v>
      </c>
      <c r="J94" s="48" t="s">
        <v>167</v>
      </c>
      <c r="K94" s="74" t="s">
        <v>167</v>
      </c>
      <c r="L94" s="48">
        <v>0</v>
      </c>
      <c r="M94" s="48">
        <v>0</v>
      </c>
      <c r="N94" s="48">
        <v>0</v>
      </c>
      <c r="O94" s="74">
        <v>0</v>
      </c>
      <c r="P94" s="74">
        <v>0</v>
      </c>
      <c r="Q94" s="48">
        <v>0</v>
      </c>
      <c r="R94" s="48">
        <v>0</v>
      </c>
      <c r="S94" s="48">
        <v>0</v>
      </c>
      <c r="T94" s="48">
        <v>0</v>
      </c>
      <c r="U94" s="96">
        <v>25.8</v>
      </c>
      <c r="V94" s="48">
        <v>473.1</v>
      </c>
    </row>
    <row r="95" spans="1:22" ht="37.5" customHeight="1">
      <c r="A95" s="48"/>
      <c r="B95" s="51" t="s">
        <v>54</v>
      </c>
      <c r="C95" s="48" t="s">
        <v>324</v>
      </c>
      <c r="D95" s="48">
        <v>0</v>
      </c>
      <c r="E95" s="48">
        <v>10</v>
      </c>
      <c r="F95" s="48">
        <v>1</v>
      </c>
      <c r="G95" s="48">
        <v>1</v>
      </c>
      <c r="H95" s="48">
        <v>4626.9</v>
      </c>
      <c r="I95" s="48"/>
      <c r="J95" s="48"/>
      <c r="K95" s="74"/>
      <c r="L95" s="48">
        <v>9814.6</v>
      </c>
      <c r="M95" s="48">
        <v>629</v>
      </c>
      <c r="N95" s="48">
        <v>982.6</v>
      </c>
      <c r="O95" s="74">
        <v>549.6</v>
      </c>
      <c r="P95" s="74">
        <v>0</v>
      </c>
      <c r="Q95" s="48">
        <v>1593.2</v>
      </c>
      <c r="R95" s="48">
        <v>2306.7</v>
      </c>
      <c r="S95" s="48">
        <v>3166.7</v>
      </c>
      <c r="T95" s="48">
        <v>528.3</v>
      </c>
      <c r="U95" s="96">
        <v>603.8</v>
      </c>
      <c r="V95" s="48"/>
    </row>
    <row r="96" spans="1:22" ht="21" customHeight="1">
      <c r="A96" s="52" t="s">
        <v>55</v>
      </c>
      <c r="B96" s="51" t="s">
        <v>280</v>
      </c>
      <c r="C96" s="48" t="s">
        <v>324</v>
      </c>
      <c r="D96" s="48">
        <v>104092</v>
      </c>
      <c r="E96" s="48">
        <v>104981</v>
      </c>
      <c r="F96" s="48">
        <v>158146</v>
      </c>
      <c r="G96" s="48">
        <v>219500</v>
      </c>
      <c r="H96" s="48">
        <v>226299.2</v>
      </c>
      <c r="I96" s="48" t="s">
        <v>167</v>
      </c>
      <c r="J96" s="48" t="s">
        <v>167</v>
      </c>
      <c r="K96" s="74" t="s">
        <v>167</v>
      </c>
      <c r="L96" s="48">
        <v>271947.2</v>
      </c>
      <c r="M96" s="84">
        <v>334333</v>
      </c>
      <c r="N96" s="48">
        <f>N70-58830.8</f>
        <v>344995.2</v>
      </c>
      <c r="O96" s="74">
        <v>173825</v>
      </c>
      <c r="P96" s="74">
        <v>206125</v>
      </c>
      <c r="Q96" s="48">
        <v>282355.8</v>
      </c>
      <c r="R96" s="48">
        <v>207401</v>
      </c>
      <c r="S96" s="48">
        <v>249465.4</v>
      </c>
      <c r="T96" s="80">
        <f>T98+T101+T103</f>
        <v>294003.1</v>
      </c>
      <c r="U96" s="96">
        <v>391522.4</v>
      </c>
      <c r="V96" s="48">
        <f>V70-V104</f>
        <v>292851.8</v>
      </c>
    </row>
    <row r="97" spans="1:22" ht="18.75">
      <c r="A97" s="48"/>
      <c r="B97" s="51" t="s">
        <v>169</v>
      </c>
      <c r="C97" s="48"/>
      <c r="D97" s="48"/>
      <c r="E97" s="48"/>
      <c r="F97" s="48"/>
      <c r="G97" s="48"/>
      <c r="H97" s="48"/>
      <c r="I97" s="48"/>
      <c r="J97" s="48"/>
      <c r="K97" s="74"/>
      <c r="L97" s="48"/>
      <c r="M97" s="12"/>
      <c r="N97" s="48"/>
      <c r="O97" s="74"/>
      <c r="P97" s="74"/>
      <c r="Q97" s="48"/>
      <c r="R97" s="48"/>
      <c r="S97" s="48"/>
      <c r="T97" s="48"/>
      <c r="U97" s="96"/>
      <c r="V97" s="48"/>
    </row>
    <row r="98" spans="1:22" ht="31.5">
      <c r="A98" s="48"/>
      <c r="B98" s="51" t="s">
        <v>56</v>
      </c>
      <c r="C98" s="48" t="s">
        <v>324</v>
      </c>
      <c r="D98" s="48">
        <v>56641</v>
      </c>
      <c r="E98" s="48">
        <v>57600</v>
      </c>
      <c r="F98" s="48">
        <v>75116</v>
      </c>
      <c r="G98" s="48">
        <v>88894</v>
      </c>
      <c r="H98" s="48">
        <v>103678</v>
      </c>
      <c r="I98" s="48"/>
      <c r="J98" s="48"/>
      <c r="K98" s="74"/>
      <c r="L98" s="48">
        <v>123751</v>
      </c>
      <c r="M98" s="85">
        <v>130615</v>
      </c>
      <c r="N98" s="48"/>
      <c r="O98" s="74"/>
      <c r="P98" s="74"/>
      <c r="Q98" s="48"/>
      <c r="R98" s="48">
        <v>76874</v>
      </c>
      <c r="S98" s="48"/>
      <c r="T98" s="80">
        <v>95252.7</v>
      </c>
      <c r="U98" s="96">
        <v>204890.4</v>
      </c>
      <c r="V98" s="48"/>
    </row>
    <row r="99" spans="1:22" ht="15.75">
      <c r="A99" s="48"/>
      <c r="B99" s="51" t="s">
        <v>169</v>
      </c>
      <c r="C99" s="48"/>
      <c r="D99" s="48"/>
      <c r="E99" s="48"/>
      <c r="F99" s="48"/>
      <c r="G99" s="48"/>
      <c r="H99" s="48"/>
      <c r="I99" s="48"/>
      <c r="J99" s="48"/>
      <c r="K99" s="74"/>
      <c r="L99" s="48"/>
      <c r="M99" s="48"/>
      <c r="N99" s="48"/>
      <c r="O99" s="74"/>
      <c r="P99" s="74"/>
      <c r="Q99" s="48"/>
      <c r="R99" s="48"/>
      <c r="S99" s="48"/>
      <c r="T99" s="80"/>
      <c r="U99" s="96"/>
      <c r="V99" s="48"/>
    </row>
    <row r="100" spans="1:22" ht="31.5">
      <c r="A100" s="48"/>
      <c r="B100" s="51" t="s">
        <v>281</v>
      </c>
      <c r="C100" s="48" t="s">
        <v>324</v>
      </c>
      <c r="D100" s="48">
        <v>51799</v>
      </c>
      <c r="E100" s="48">
        <v>56300</v>
      </c>
      <c r="F100" s="48">
        <v>69580.5</v>
      </c>
      <c r="G100" s="48">
        <v>66337</v>
      </c>
      <c r="H100" s="48">
        <v>76242</v>
      </c>
      <c r="I100" s="48" t="s">
        <v>167</v>
      </c>
      <c r="J100" s="48" t="s">
        <v>167</v>
      </c>
      <c r="K100" s="74" t="s">
        <v>167</v>
      </c>
      <c r="L100" s="48">
        <v>80934</v>
      </c>
      <c r="M100" s="48"/>
      <c r="N100" s="48"/>
      <c r="O100" s="74"/>
      <c r="P100" s="74"/>
      <c r="Q100" s="48"/>
      <c r="R100" s="48">
        <v>90610</v>
      </c>
      <c r="S100" s="48"/>
      <c r="T100" s="80">
        <v>95252.7</v>
      </c>
      <c r="U100" s="96">
        <v>72043</v>
      </c>
      <c r="V100" s="48"/>
    </row>
    <row r="101" spans="1:22" ht="34.5" customHeight="1">
      <c r="A101" s="48"/>
      <c r="B101" s="51" t="s">
        <v>57</v>
      </c>
      <c r="C101" s="48" t="s">
        <v>324</v>
      </c>
      <c r="D101" s="48">
        <v>29204</v>
      </c>
      <c r="E101" s="48">
        <v>32500</v>
      </c>
      <c r="F101" s="48">
        <v>51421.5</v>
      </c>
      <c r="G101" s="48">
        <v>61700</v>
      </c>
      <c r="H101" s="48">
        <v>63137</v>
      </c>
      <c r="I101" s="48" t="s">
        <v>265</v>
      </c>
      <c r="J101" s="48" t="s">
        <v>204</v>
      </c>
      <c r="K101" s="48" t="s">
        <v>58</v>
      </c>
      <c r="L101" s="48">
        <v>83322</v>
      </c>
      <c r="M101" s="85">
        <v>146901</v>
      </c>
      <c r="N101" s="48">
        <v>105581.2</v>
      </c>
      <c r="O101" s="74"/>
      <c r="P101" s="74"/>
      <c r="Q101" s="48">
        <v>90500.3</v>
      </c>
      <c r="R101" s="48">
        <v>91164.1</v>
      </c>
      <c r="S101" s="48"/>
      <c r="T101" s="48">
        <v>101974.3</v>
      </c>
      <c r="U101" s="96">
        <v>122030.5</v>
      </c>
      <c r="V101" s="48"/>
    </row>
    <row r="102" spans="1:22" ht="18.75">
      <c r="A102" s="48"/>
      <c r="B102" s="51" t="s">
        <v>169</v>
      </c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12"/>
      <c r="N102" s="48"/>
      <c r="O102" s="74"/>
      <c r="P102" s="74"/>
      <c r="Q102" s="48"/>
      <c r="R102" s="48"/>
      <c r="S102" s="48"/>
      <c r="T102" s="48"/>
      <c r="U102" s="96"/>
      <c r="V102" s="48"/>
    </row>
    <row r="103" spans="1:22" ht="31.5">
      <c r="A103" s="48"/>
      <c r="B103" s="51" t="s">
        <v>290</v>
      </c>
      <c r="C103" s="48" t="s">
        <v>324</v>
      </c>
      <c r="D103" s="48">
        <v>16049</v>
      </c>
      <c r="E103" s="48">
        <v>14700</v>
      </c>
      <c r="F103" s="48">
        <v>51039.4</v>
      </c>
      <c r="G103" s="48">
        <v>77863</v>
      </c>
      <c r="H103" s="48">
        <v>60510</v>
      </c>
      <c r="I103" s="48" t="s">
        <v>167</v>
      </c>
      <c r="J103" s="48" t="s">
        <v>167</v>
      </c>
      <c r="K103" s="48" t="s">
        <v>167</v>
      </c>
      <c r="L103" s="48">
        <v>60222</v>
      </c>
      <c r="M103" s="48"/>
      <c r="N103" s="48"/>
      <c r="O103" s="74"/>
      <c r="P103" s="74"/>
      <c r="Q103" s="48">
        <v>37035.5</v>
      </c>
      <c r="R103" s="48">
        <v>27665.7</v>
      </c>
      <c r="S103" s="48"/>
      <c r="T103" s="48">
        <v>96776.1</v>
      </c>
      <c r="U103" s="96">
        <v>66297.4</v>
      </c>
      <c r="V103" s="48"/>
    </row>
    <row r="104" spans="1:22" s="11" customFormat="1" ht="43.5" customHeight="1">
      <c r="A104" s="103" t="s">
        <v>176</v>
      </c>
      <c r="B104" s="68" t="s">
        <v>293</v>
      </c>
      <c r="C104" s="69" t="s">
        <v>324</v>
      </c>
      <c r="D104" s="69">
        <v>18741</v>
      </c>
      <c r="E104" s="69">
        <v>33903</v>
      </c>
      <c r="F104" s="69">
        <v>35276</v>
      </c>
      <c r="G104" s="69">
        <v>44712</v>
      </c>
      <c r="H104" s="49">
        <v>56172.1</v>
      </c>
      <c r="I104" s="69" t="s">
        <v>167</v>
      </c>
      <c r="J104" s="69" t="s">
        <v>167</v>
      </c>
      <c r="K104" s="69" t="s">
        <v>167</v>
      </c>
      <c r="L104" s="69">
        <v>57412.9</v>
      </c>
      <c r="M104" s="69">
        <v>53626.3</v>
      </c>
      <c r="N104" s="69">
        <v>69789</v>
      </c>
      <c r="O104" s="83">
        <v>67991.4</v>
      </c>
      <c r="P104" s="83">
        <v>86528.4</v>
      </c>
      <c r="Q104" s="69">
        <v>76131</v>
      </c>
      <c r="R104" s="69">
        <v>75137.6</v>
      </c>
      <c r="S104" s="69">
        <v>71229.9</v>
      </c>
      <c r="T104" s="69">
        <v>65407.6</v>
      </c>
      <c r="U104" s="101">
        <v>78123.6</v>
      </c>
      <c r="V104" s="69">
        <v>82969</v>
      </c>
    </row>
    <row r="105" spans="1:22" ht="30.75" customHeight="1">
      <c r="A105" s="56" t="s">
        <v>168</v>
      </c>
      <c r="B105" s="50" t="s">
        <v>61</v>
      </c>
      <c r="C105" s="49" t="s">
        <v>324</v>
      </c>
      <c r="D105" s="49">
        <v>125459</v>
      </c>
      <c r="E105" s="49">
        <v>138908</v>
      </c>
      <c r="F105" s="49">
        <v>196240</v>
      </c>
      <c r="G105" s="49"/>
      <c r="H105" s="49">
        <v>246724</v>
      </c>
      <c r="I105" s="48" t="s">
        <v>265</v>
      </c>
      <c r="J105" s="48" t="s">
        <v>204</v>
      </c>
      <c r="K105" s="48" t="s">
        <v>58</v>
      </c>
      <c r="L105" s="49">
        <v>316290</v>
      </c>
      <c r="M105" s="49">
        <v>412048</v>
      </c>
      <c r="N105" s="49">
        <v>382491.9</v>
      </c>
      <c r="O105" s="77">
        <v>251203</v>
      </c>
      <c r="P105" s="77">
        <v>290528</v>
      </c>
      <c r="Q105" s="49">
        <v>355145</v>
      </c>
      <c r="R105" s="49">
        <v>291244</v>
      </c>
      <c r="S105" s="49">
        <v>312954</v>
      </c>
      <c r="T105" s="49">
        <v>360737.1</v>
      </c>
      <c r="U105" s="97">
        <v>447844.1</v>
      </c>
      <c r="V105" s="49">
        <v>377704.1</v>
      </c>
    </row>
    <row r="106" spans="1:22" ht="15.75">
      <c r="A106" s="48"/>
      <c r="B106" s="51" t="s">
        <v>294</v>
      </c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74"/>
      <c r="P106" s="74"/>
      <c r="Q106" s="48"/>
      <c r="R106" s="48"/>
      <c r="S106" s="48"/>
      <c r="T106" s="48"/>
      <c r="U106" s="96"/>
      <c r="V106" s="48"/>
    </row>
    <row r="107" spans="1:22" ht="28.5" customHeight="1">
      <c r="A107" s="52" t="s">
        <v>419</v>
      </c>
      <c r="B107" s="51" t="s">
        <v>295</v>
      </c>
      <c r="C107" s="48" t="s">
        <v>324</v>
      </c>
      <c r="D107" s="48">
        <v>14764</v>
      </c>
      <c r="E107" s="48">
        <v>22882</v>
      </c>
      <c r="F107" s="48">
        <v>26307</v>
      </c>
      <c r="G107" s="48"/>
      <c r="H107" s="48">
        <v>32905</v>
      </c>
      <c r="I107" s="48" t="s">
        <v>167</v>
      </c>
      <c r="J107" s="48" t="s">
        <v>167</v>
      </c>
      <c r="K107" s="48" t="s">
        <v>167</v>
      </c>
      <c r="L107" s="48">
        <v>37432</v>
      </c>
      <c r="M107" s="48">
        <v>21854</v>
      </c>
      <c r="N107" s="48">
        <v>21854</v>
      </c>
      <c r="O107" s="74">
        <v>37458</v>
      </c>
      <c r="P107" s="74">
        <v>48023</v>
      </c>
      <c r="Q107" s="48">
        <v>42265</v>
      </c>
      <c r="R107" s="48">
        <v>35214</v>
      </c>
      <c r="S107" s="48">
        <v>22954</v>
      </c>
      <c r="T107" s="48">
        <v>21663.2</v>
      </c>
      <c r="U107" s="96">
        <v>27196.9</v>
      </c>
      <c r="V107" s="48">
        <v>20486.4</v>
      </c>
    </row>
    <row r="108" spans="1:22" ht="19.5" customHeight="1">
      <c r="A108" s="52" t="s">
        <v>421</v>
      </c>
      <c r="B108" s="51" t="s">
        <v>296</v>
      </c>
      <c r="C108" s="48" t="s">
        <v>324</v>
      </c>
      <c r="D108" s="48">
        <v>6359</v>
      </c>
      <c r="E108" s="48">
        <v>835</v>
      </c>
      <c r="F108" s="48">
        <v>31.2</v>
      </c>
      <c r="G108" s="48">
        <v>7</v>
      </c>
      <c r="H108" s="48">
        <v>413</v>
      </c>
      <c r="I108" s="48" t="s">
        <v>167</v>
      </c>
      <c r="J108" s="48" t="s">
        <v>167</v>
      </c>
      <c r="K108" s="48" t="s">
        <v>167</v>
      </c>
      <c r="L108" s="48">
        <v>1274</v>
      </c>
      <c r="M108" s="48">
        <v>0</v>
      </c>
      <c r="N108" s="48">
        <v>0</v>
      </c>
      <c r="O108" s="74">
        <v>0</v>
      </c>
      <c r="P108" s="74">
        <v>0</v>
      </c>
      <c r="Q108" s="48">
        <v>0</v>
      </c>
      <c r="R108" s="48">
        <v>9625</v>
      </c>
      <c r="S108" s="48">
        <v>42337</v>
      </c>
      <c r="T108" s="48">
        <v>6644.9</v>
      </c>
      <c r="U108" s="96">
        <v>10253.4</v>
      </c>
      <c r="V108" s="48">
        <v>4802.9</v>
      </c>
    </row>
    <row r="109" spans="1:22" ht="15.75">
      <c r="A109" s="48" t="s">
        <v>423</v>
      </c>
      <c r="B109" s="51" t="s">
        <v>424</v>
      </c>
      <c r="C109" s="48" t="s">
        <v>324</v>
      </c>
      <c r="D109" s="48">
        <v>4759</v>
      </c>
      <c r="E109" s="48">
        <v>12470</v>
      </c>
      <c r="F109" s="48">
        <v>24142.8</v>
      </c>
      <c r="G109" s="48"/>
      <c r="H109" s="48">
        <v>15322</v>
      </c>
      <c r="I109" s="48"/>
      <c r="J109" s="48"/>
      <c r="K109" s="48"/>
      <c r="L109" s="48">
        <v>37608</v>
      </c>
      <c r="M109" s="48">
        <v>18469</v>
      </c>
      <c r="N109" s="48">
        <v>9639.6</v>
      </c>
      <c r="O109" s="74">
        <v>4825</v>
      </c>
      <c r="P109" s="74">
        <v>6235</v>
      </c>
      <c r="Q109" s="48">
        <v>6004</v>
      </c>
      <c r="R109" s="48">
        <v>21045</v>
      </c>
      <c r="S109" s="48">
        <v>11760.6</v>
      </c>
      <c r="T109" s="48">
        <v>12425.5</v>
      </c>
      <c r="U109" s="96">
        <v>26011</v>
      </c>
      <c r="V109" s="48">
        <v>12607</v>
      </c>
    </row>
    <row r="110" spans="1:22" ht="24" customHeight="1">
      <c r="A110" s="102" t="s">
        <v>425</v>
      </c>
      <c r="B110" s="51" t="s">
        <v>300</v>
      </c>
      <c r="C110" s="48" t="s">
        <v>324</v>
      </c>
      <c r="D110" s="48">
        <v>46401</v>
      </c>
      <c r="E110" s="48">
        <v>59343</v>
      </c>
      <c r="F110" s="48">
        <v>79116</v>
      </c>
      <c r="G110" s="48"/>
      <c r="H110" s="48">
        <v>110327</v>
      </c>
      <c r="I110" s="48" t="s">
        <v>167</v>
      </c>
      <c r="J110" s="48" t="s">
        <v>167</v>
      </c>
      <c r="K110" s="48" t="s">
        <v>167</v>
      </c>
      <c r="L110" s="48">
        <v>121784</v>
      </c>
      <c r="M110" s="48">
        <v>100278.6</v>
      </c>
      <c r="N110" s="48">
        <v>98135.2</v>
      </c>
      <c r="O110" s="74">
        <v>158465</v>
      </c>
      <c r="P110" s="74">
        <v>187389</v>
      </c>
      <c r="Q110" s="48">
        <v>205912</v>
      </c>
      <c r="R110" s="48">
        <v>176925</v>
      </c>
      <c r="S110" s="48">
        <v>186415.7</v>
      </c>
      <c r="T110" s="48">
        <v>226605.6</v>
      </c>
      <c r="U110" s="96">
        <v>294633.6</v>
      </c>
      <c r="V110" s="48">
        <v>209477.2</v>
      </c>
    </row>
    <row r="111" spans="1:22" ht="31.5">
      <c r="A111" s="102" t="s">
        <v>426</v>
      </c>
      <c r="B111" s="51" t="s">
        <v>427</v>
      </c>
      <c r="C111" s="48" t="s">
        <v>324</v>
      </c>
      <c r="D111" s="48">
        <v>7622</v>
      </c>
      <c r="E111" s="48">
        <v>11543</v>
      </c>
      <c r="F111" s="48">
        <v>12836.1</v>
      </c>
      <c r="G111" s="48"/>
      <c r="H111" s="48">
        <v>12701</v>
      </c>
      <c r="I111" s="48"/>
      <c r="J111" s="48"/>
      <c r="K111" s="48"/>
      <c r="L111" s="48">
        <v>19797.2</v>
      </c>
      <c r="M111" s="48">
        <v>134268</v>
      </c>
      <c r="N111" s="48">
        <v>17910.2</v>
      </c>
      <c r="O111" s="74">
        <v>21754</v>
      </c>
      <c r="P111" s="74">
        <v>24136</v>
      </c>
      <c r="Q111" s="48">
        <v>31034</v>
      </c>
      <c r="R111" s="48">
        <v>25347</v>
      </c>
      <c r="S111" s="48">
        <v>28673.6</v>
      </c>
      <c r="T111" s="48">
        <v>70257</v>
      </c>
      <c r="U111" s="96">
        <v>56612.1</v>
      </c>
      <c r="V111" s="48">
        <v>26446.9</v>
      </c>
    </row>
    <row r="112" spans="1:22" ht="28.5" customHeight="1">
      <c r="A112" s="102" t="s">
        <v>428</v>
      </c>
      <c r="B112" s="51" t="s">
        <v>430</v>
      </c>
      <c r="C112" s="48" t="s">
        <v>324</v>
      </c>
      <c r="D112" s="48">
        <v>17972</v>
      </c>
      <c r="E112" s="48">
        <v>21820</v>
      </c>
      <c r="F112" s="48">
        <v>36323.1</v>
      </c>
      <c r="G112" s="48"/>
      <c r="H112" s="48">
        <v>46532</v>
      </c>
      <c r="I112" s="48" t="s">
        <v>431</v>
      </c>
      <c r="J112" s="48" t="s">
        <v>204</v>
      </c>
      <c r="K112" s="48" t="s">
        <v>58</v>
      </c>
      <c r="L112" s="48">
        <f>323.6+35874.5</f>
        <v>36198.1</v>
      </c>
      <c r="M112" s="48">
        <v>112938</v>
      </c>
      <c r="N112" s="48">
        <v>121924</v>
      </c>
      <c r="O112" s="74">
        <v>0</v>
      </c>
      <c r="P112" s="74">
        <v>0</v>
      </c>
      <c r="Q112" s="48">
        <v>0</v>
      </c>
      <c r="R112" s="48">
        <v>150</v>
      </c>
      <c r="S112" s="48">
        <v>150</v>
      </c>
      <c r="T112" s="48">
        <v>100</v>
      </c>
      <c r="U112" s="96">
        <v>88.6</v>
      </c>
      <c r="V112" s="48">
        <v>0</v>
      </c>
    </row>
    <row r="113" spans="1:22" ht="15.75">
      <c r="A113" s="48"/>
      <c r="B113" s="51" t="s">
        <v>172</v>
      </c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74"/>
      <c r="P113" s="74"/>
      <c r="Q113" s="48"/>
      <c r="R113" s="48"/>
      <c r="S113" s="48"/>
      <c r="T113" s="48"/>
      <c r="U113" s="96"/>
      <c r="V113" s="48"/>
    </row>
    <row r="114" spans="1:22" ht="21" customHeight="1">
      <c r="A114" s="48"/>
      <c r="B114" s="51" t="s">
        <v>302</v>
      </c>
      <c r="C114" s="48" t="s">
        <v>324</v>
      </c>
      <c r="D114" s="48">
        <v>11658</v>
      </c>
      <c r="E114" s="48">
        <v>20167</v>
      </c>
      <c r="F114" s="48">
        <v>35705.9</v>
      </c>
      <c r="G114" s="48">
        <v>105815</v>
      </c>
      <c r="H114" s="48">
        <v>46485</v>
      </c>
      <c r="I114" s="48" t="s">
        <v>167</v>
      </c>
      <c r="J114" s="48" t="s">
        <v>167</v>
      </c>
      <c r="K114" s="48" t="s">
        <v>167</v>
      </c>
      <c r="L114" s="48">
        <v>35874.5</v>
      </c>
      <c r="M114" s="48">
        <v>112659.8</v>
      </c>
      <c r="N114" s="48">
        <v>121792.9</v>
      </c>
      <c r="O114" s="74">
        <v>0</v>
      </c>
      <c r="P114" s="74">
        <v>0</v>
      </c>
      <c r="Q114" s="48">
        <v>0</v>
      </c>
      <c r="R114" s="48">
        <v>0</v>
      </c>
      <c r="S114" s="48">
        <v>0</v>
      </c>
      <c r="T114" s="48">
        <v>0</v>
      </c>
      <c r="U114" s="96">
        <v>0</v>
      </c>
      <c r="V114" s="48">
        <v>0</v>
      </c>
    </row>
    <row r="115" spans="1:22" ht="21" customHeight="1">
      <c r="A115" s="48"/>
      <c r="B115" s="51" t="s">
        <v>645</v>
      </c>
      <c r="C115" s="48" t="s">
        <v>324</v>
      </c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74"/>
      <c r="P115" s="74"/>
      <c r="Q115" s="48"/>
      <c r="R115" s="48">
        <v>150</v>
      </c>
      <c r="S115" s="48">
        <v>150</v>
      </c>
      <c r="T115" s="48">
        <v>100</v>
      </c>
      <c r="U115" s="96">
        <v>88.6</v>
      </c>
      <c r="V115" s="48">
        <v>0</v>
      </c>
    </row>
    <row r="116" spans="1:22" ht="22.5" customHeight="1">
      <c r="A116" s="52" t="s">
        <v>429</v>
      </c>
      <c r="B116" s="51" t="s">
        <v>303</v>
      </c>
      <c r="C116" s="48" t="s">
        <v>324</v>
      </c>
      <c r="D116" s="48">
        <v>7871</v>
      </c>
      <c r="E116" s="48">
        <v>9903</v>
      </c>
      <c r="F116" s="48">
        <v>17022.6</v>
      </c>
      <c r="G116" s="48"/>
      <c r="H116" s="48">
        <v>28106</v>
      </c>
      <c r="I116" s="48" t="s">
        <v>167</v>
      </c>
      <c r="J116" s="48" t="s">
        <v>167</v>
      </c>
      <c r="K116" s="48" t="s">
        <v>167</v>
      </c>
      <c r="L116" s="48">
        <v>39204</v>
      </c>
      <c r="M116" s="48">
        <v>86324</v>
      </c>
      <c r="N116" s="48">
        <v>47625</v>
      </c>
      <c r="O116" s="74">
        <v>17259</v>
      </c>
      <c r="P116" s="74">
        <v>10346</v>
      </c>
      <c r="Q116" s="48">
        <v>6623</v>
      </c>
      <c r="R116" s="48">
        <v>6725.6</v>
      </c>
      <c r="S116" s="48">
        <v>7021</v>
      </c>
      <c r="T116" s="48">
        <v>6185.9</v>
      </c>
      <c r="U116" s="96">
        <v>5543.4</v>
      </c>
      <c r="V116" s="48">
        <v>5628</v>
      </c>
    </row>
    <row r="117" spans="1:22" ht="15" customHeight="1">
      <c r="A117" s="49" t="s">
        <v>177</v>
      </c>
      <c r="B117" s="50" t="s">
        <v>307</v>
      </c>
      <c r="C117" s="48" t="s">
        <v>324</v>
      </c>
      <c r="D117" s="48">
        <v>-2626</v>
      </c>
      <c r="E117" s="48">
        <f aca="true" t="shared" si="0" ref="E117:U117">E70-E105</f>
        <v>-65</v>
      </c>
      <c r="F117" s="48">
        <f t="shared" si="0"/>
        <v>-2817</v>
      </c>
      <c r="G117" s="48">
        <f t="shared" si="0"/>
        <v>264.3</v>
      </c>
      <c r="H117" s="48">
        <f t="shared" si="0"/>
        <v>36977.90000000002</v>
      </c>
      <c r="I117" s="48" t="e">
        <f t="shared" si="0"/>
        <v>#VALUE!</v>
      </c>
      <c r="J117" s="48" t="e">
        <f t="shared" si="0"/>
        <v>#VALUE!</v>
      </c>
      <c r="K117" s="48" t="e">
        <f t="shared" si="0"/>
        <v>#VALUE!</v>
      </c>
      <c r="L117" s="48">
        <f t="shared" si="0"/>
        <v>-4998</v>
      </c>
      <c r="M117" s="48">
        <f t="shared" si="0"/>
        <v>-31653</v>
      </c>
      <c r="N117" s="48">
        <f t="shared" si="0"/>
        <v>21334.099999999977</v>
      </c>
      <c r="O117" s="48">
        <f t="shared" si="0"/>
        <v>-10310</v>
      </c>
      <c r="P117" s="48">
        <f t="shared" si="0"/>
        <v>2003</v>
      </c>
      <c r="Q117" s="48">
        <f t="shared" si="0"/>
        <v>3341.9000000000233</v>
      </c>
      <c r="R117" s="48">
        <f t="shared" si="0"/>
        <v>4931</v>
      </c>
      <c r="S117" s="48">
        <f t="shared" si="0"/>
        <v>3086.2999999999884</v>
      </c>
      <c r="T117" s="96">
        <f t="shared" si="0"/>
        <v>-4947.899999999965</v>
      </c>
      <c r="U117" s="96">
        <f t="shared" si="0"/>
        <v>13337.300000000047</v>
      </c>
      <c r="V117" s="48">
        <v>-1883.3</v>
      </c>
    </row>
    <row r="118" spans="1:22" ht="15.75" customHeight="1">
      <c r="A118" s="113" t="s">
        <v>434</v>
      </c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4"/>
      <c r="U118" s="96"/>
      <c r="V118" s="48"/>
    </row>
    <row r="119" spans="1:22" ht="51" customHeight="1">
      <c r="A119" s="48" t="s">
        <v>263</v>
      </c>
      <c r="B119" s="51" t="s">
        <v>435</v>
      </c>
      <c r="C119" s="48" t="s">
        <v>324</v>
      </c>
      <c r="D119" s="48">
        <v>228662</v>
      </c>
      <c r="E119" s="48">
        <v>268445</v>
      </c>
      <c r="F119" s="48">
        <v>281814</v>
      </c>
      <c r="G119" s="48">
        <v>415754</v>
      </c>
      <c r="H119" s="48">
        <v>478117</v>
      </c>
      <c r="I119" s="48" t="s">
        <v>461</v>
      </c>
      <c r="J119" s="48" t="s">
        <v>165</v>
      </c>
      <c r="K119" s="74" t="s">
        <v>180</v>
      </c>
      <c r="L119" s="48">
        <f>H119*1.1</f>
        <v>525928.7000000001</v>
      </c>
      <c r="M119" s="48">
        <v>528873</v>
      </c>
      <c r="N119" s="48">
        <v>531676</v>
      </c>
      <c r="O119" s="74">
        <v>370058</v>
      </c>
      <c r="P119" s="74">
        <v>371909</v>
      </c>
      <c r="Q119" s="48">
        <v>372763.9</v>
      </c>
      <c r="R119" s="89">
        <v>418858</v>
      </c>
      <c r="S119" s="48">
        <v>470337</v>
      </c>
      <c r="T119" s="48">
        <v>470337</v>
      </c>
      <c r="U119" s="96">
        <v>587506</v>
      </c>
      <c r="V119" s="48">
        <v>616080</v>
      </c>
    </row>
    <row r="120" spans="1:22" ht="31.5">
      <c r="A120" s="48" t="s">
        <v>191</v>
      </c>
      <c r="B120" s="50" t="s">
        <v>446</v>
      </c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74"/>
      <c r="P120" s="74"/>
      <c r="Q120" s="48"/>
      <c r="R120" s="48"/>
      <c r="S120" s="48"/>
      <c r="T120" s="48"/>
      <c r="U120" s="96"/>
      <c r="V120" s="48"/>
    </row>
    <row r="121" spans="1:22" ht="15.75">
      <c r="A121" s="48" t="s">
        <v>193</v>
      </c>
      <c r="B121" s="51" t="s">
        <v>440</v>
      </c>
      <c r="C121" s="48" t="s">
        <v>441</v>
      </c>
      <c r="D121" s="49">
        <v>38700</v>
      </c>
      <c r="E121" s="49">
        <v>53800</v>
      </c>
      <c r="F121" s="49">
        <v>58500</v>
      </c>
      <c r="G121" s="49">
        <f>SUM(G122:G129)</f>
        <v>74900</v>
      </c>
      <c r="H121" s="49"/>
      <c r="I121" s="48"/>
      <c r="J121" s="48"/>
      <c r="K121" s="74"/>
      <c r="L121" s="48"/>
      <c r="M121" s="48"/>
      <c r="N121" s="48">
        <v>61737.5</v>
      </c>
      <c r="O121" s="74">
        <v>66677.4</v>
      </c>
      <c r="P121" s="74">
        <v>72007.8</v>
      </c>
      <c r="Q121" s="48">
        <v>151732.2</v>
      </c>
      <c r="R121" s="48"/>
      <c r="S121" s="48"/>
      <c r="T121" s="48"/>
      <c r="U121" s="96"/>
      <c r="V121" s="48"/>
    </row>
    <row r="122" spans="1:22" ht="15.75">
      <c r="A122" s="48" t="s">
        <v>447</v>
      </c>
      <c r="B122" s="51" t="s">
        <v>442</v>
      </c>
      <c r="C122" s="48" t="s">
        <v>619</v>
      </c>
      <c r="D122" s="48">
        <v>1700</v>
      </c>
      <c r="E122" s="48">
        <v>3700</v>
      </c>
      <c r="F122" s="48">
        <v>3900</v>
      </c>
      <c r="G122" s="48">
        <v>4200</v>
      </c>
      <c r="H122" s="48"/>
      <c r="I122" s="48"/>
      <c r="J122" s="48"/>
      <c r="K122" s="74"/>
      <c r="L122" s="48"/>
      <c r="M122" s="48"/>
      <c r="N122" s="48">
        <v>8310.7</v>
      </c>
      <c r="O122" s="74">
        <v>7292.3</v>
      </c>
      <c r="P122" s="74">
        <v>7642.6</v>
      </c>
      <c r="Q122" s="48">
        <v>10662.5</v>
      </c>
      <c r="R122" s="48"/>
      <c r="S122" s="48"/>
      <c r="T122" s="48"/>
      <c r="U122" s="96"/>
      <c r="V122" s="48"/>
    </row>
    <row r="123" spans="1:22" ht="15.75">
      <c r="A123" s="48" t="s">
        <v>448</v>
      </c>
      <c r="B123" s="51" t="s">
        <v>389</v>
      </c>
      <c r="C123" s="48" t="s">
        <v>324</v>
      </c>
      <c r="D123" s="48">
        <v>4000</v>
      </c>
      <c r="E123" s="48">
        <v>7500</v>
      </c>
      <c r="F123" s="48">
        <v>8200</v>
      </c>
      <c r="G123" s="48">
        <v>8500</v>
      </c>
      <c r="H123" s="48"/>
      <c r="I123" s="48"/>
      <c r="J123" s="48"/>
      <c r="K123" s="74"/>
      <c r="L123" s="48"/>
      <c r="M123" s="48"/>
      <c r="N123" s="48">
        <f>N125+N126</f>
        <v>7110.299999999999</v>
      </c>
      <c r="O123" s="48">
        <f>O125+O126</f>
        <v>7009.5</v>
      </c>
      <c r="P123" s="48">
        <f>P125+P126</f>
        <v>7993.9</v>
      </c>
      <c r="Q123" s="48">
        <f>Q125+Q126</f>
        <v>4779.7</v>
      </c>
      <c r="R123" s="48"/>
      <c r="S123" s="48"/>
      <c r="T123" s="48"/>
      <c r="U123" s="96"/>
      <c r="V123" s="48"/>
    </row>
    <row r="124" spans="1:22" ht="15.75">
      <c r="A124" s="48"/>
      <c r="B124" s="51" t="s">
        <v>443</v>
      </c>
      <c r="C124" s="48"/>
      <c r="D124" s="48"/>
      <c r="E124" s="48"/>
      <c r="F124" s="48"/>
      <c r="G124" s="48"/>
      <c r="H124" s="48"/>
      <c r="I124" s="48"/>
      <c r="J124" s="48"/>
      <c r="K124" s="74"/>
      <c r="L124" s="48"/>
      <c r="M124" s="48"/>
      <c r="N124" s="48"/>
      <c r="O124" s="74"/>
      <c r="P124" s="74"/>
      <c r="Q124" s="48"/>
      <c r="R124" s="48"/>
      <c r="S124" s="48"/>
      <c r="T124" s="48"/>
      <c r="U124" s="96"/>
      <c r="V124" s="48"/>
    </row>
    <row r="125" spans="1:22" ht="15.75">
      <c r="A125" s="48"/>
      <c r="B125" s="51" t="s">
        <v>325</v>
      </c>
      <c r="C125" s="48" t="s">
        <v>324</v>
      </c>
      <c r="D125" s="48">
        <v>900</v>
      </c>
      <c r="E125" s="48">
        <v>1900</v>
      </c>
      <c r="F125" s="48">
        <v>2100</v>
      </c>
      <c r="G125" s="48">
        <v>2500</v>
      </c>
      <c r="H125" s="48"/>
      <c r="I125" s="48"/>
      <c r="J125" s="48"/>
      <c r="K125" s="74"/>
      <c r="L125" s="48"/>
      <c r="M125" s="48"/>
      <c r="N125" s="48">
        <v>3062.7</v>
      </c>
      <c r="O125" s="74">
        <v>3218</v>
      </c>
      <c r="P125" s="74">
        <v>3080</v>
      </c>
      <c r="Q125" s="48">
        <v>3329.9</v>
      </c>
      <c r="R125" s="48"/>
      <c r="S125" s="48"/>
      <c r="T125" s="48"/>
      <c r="U125" s="96"/>
      <c r="V125" s="48"/>
    </row>
    <row r="126" spans="1:22" ht="15.75">
      <c r="A126" s="48"/>
      <c r="B126" s="51" t="s">
        <v>326</v>
      </c>
      <c r="C126" s="48" t="s">
        <v>324</v>
      </c>
      <c r="D126" s="48"/>
      <c r="E126" s="48">
        <v>2500</v>
      </c>
      <c r="F126" s="48">
        <v>2700</v>
      </c>
      <c r="G126" s="48">
        <v>2700</v>
      </c>
      <c r="H126" s="48"/>
      <c r="I126" s="48"/>
      <c r="J126" s="48"/>
      <c r="K126" s="74"/>
      <c r="L126" s="48"/>
      <c r="M126" s="48"/>
      <c r="N126" s="48">
        <v>4047.6</v>
      </c>
      <c r="O126" s="74">
        <v>3791.5</v>
      </c>
      <c r="P126" s="74">
        <v>4913.9</v>
      </c>
      <c r="Q126" s="48">
        <v>1449.8</v>
      </c>
      <c r="R126" s="48"/>
      <c r="S126" s="48"/>
      <c r="T126" s="48"/>
      <c r="U126" s="96"/>
      <c r="V126" s="48"/>
    </row>
    <row r="127" spans="1:22" ht="15.75">
      <c r="A127" s="48"/>
      <c r="B127" s="51" t="s">
        <v>327</v>
      </c>
      <c r="C127" s="48" t="s">
        <v>324</v>
      </c>
      <c r="D127" s="48">
        <v>2100</v>
      </c>
      <c r="E127" s="48">
        <v>3100</v>
      </c>
      <c r="F127" s="48">
        <v>3400</v>
      </c>
      <c r="G127" s="48">
        <v>3500</v>
      </c>
      <c r="H127" s="48"/>
      <c r="I127" s="48"/>
      <c r="J127" s="48"/>
      <c r="K127" s="74"/>
      <c r="L127" s="48"/>
      <c r="M127" s="48"/>
      <c r="N127" s="48">
        <v>2886.1</v>
      </c>
      <c r="O127" s="74">
        <v>3566</v>
      </c>
      <c r="P127" s="74">
        <v>3782.3</v>
      </c>
      <c r="Q127" s="48">
        <v>4099.4</v>
      </c>
      <c r="R127" s="48"/>
      <c r="S127" s="48"/>
      <c r="T127" s="48"/>
      <c r="U127" s="96"/>
      <c r="V127" s="48"/>
    </row>
    <row r="128" spans="1:22" s="8" customFormat="1" ht="15.75">
      <c r="A128" s="102" t="s">
        <v>656</v>
      </c>
      <c r="B128" s="70" t="s">
        <v>444</v>
      </c>
      <c r="C128" s="62" t="s">
        <v>324</v>
      </c>
      <c r="D128" s="62">
        <v>10000</v>
      </c>
      <c r="E128" s="62">
        <v>12000</v>
      </c>
      <c r="F128" s="62">
        <v>13100</v>
      </c>
      <c r="G128" s="62">
        <v>18500</v>
      </c>
      <c r="H128" s="62"/>
      <c r="I128" s="62"/>
      <c r="J128" s="62"/>
      <c r="K128" s="78"/>
      <c r="L128" s="62"/>
      <c r="M128" s="62"/>
      <c r="N128" s="62">
        <v>14025.6</v>
      </c>
      <c r="O128" s="78">
        <v>20856.8</v>
      </c>
      <c r="P128" s="78">
        <v>18772.7</v>
      </c>
      <c r="Q128" s="62">
        <v>88967.4</v>
      </c>
      <c r="R128" s="48"/>
      <c r="S128" s="48"/>
      <c r="T128" s="62"/>
      <c r="U128" s="96"/>
      <c r="V128" s="62"/>
    </row>
    <row r="129" spans="1:22" s="8" customFormat="1" ht="15.75">
      <c r="A129" s="102" t="s">
        <v>449</v>
      </c>
      <c r="B129" s="70" t="s">
        <v>445</v>
      </c>
      <c r="C129" s="62" t="s">
        <v>324</v>
      </c>
      <c r="D129" s="62">
        <v>23000</v>
      </c>
      <c r="E129" s="62">
        <v>30600</v>
      </c>
      <c r="F129" s="62">
        <v>33300</v>
      </c>
      <c r="G129" s="62">
        <v>35000</v>
      </c>
      <c r="H129" s="62"/>
      <c r="I129" s="62"/>
      <c r="J129" s="62"/>
      <c r="K129" s="78"/>
      <c r="L129" s="62"/>
      <c r="M129" s="62"/>
      <c r="N129" s="62">
        <v>29404.7</v>
      </c>
      <c r="O129" s="78">
        <v>27952.8</v>
      </c>
      <c r="P129" s="78">
        <v>33816.4</v>
      </c>
      <c r="Q129" s="62">
        <v>43223.3</v>
      </c>
      <c r="R129" s="48"/>
      <c r="S129" s="48"/>
      <c r="T129" s="62"/>
      <c r="U129" s="96"/>
      <c r="V129" s="62"/>
    </row>
    <row r="130" spans="1:22" ht="15.75" customHeight="1">
      <c r="A130" s="113" t="s">
        <v>660</v>
      </c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4"/>
      <c r="T130" s="48"/>
      <c r="U130" s="96"/>
      <c r="V130" s="48"/>
    </row>
    <row r="131" spans="1:22" ht="15.75">
      <c r="A131" s="49" t="s">
        <v>263</v>
      </c>
      <c r="B131" s="50" t="s">
        <v>453</v>
      </c>
      <c r="C131" s="49"/>
      <c r="D131" s="49"/>
      <c r="E131" s="49"/>
      <c r="F131" s="49"/>
      <c r="G131" s="49"/>
      <c r="H131" s="49"/>
      <c r="I131" s="49"/>
      <c r="J131" s="49"/>
      <c r="K131" s="77"/>
      <c r="L131" s="49"/>
      <c r="M131" s="49"/>
      <c r="N131" s="49"/>
      <c r="O131" s="77"/>
      <c r="P131" s="77"/>
      <c r="Q131" s="48"/>
      <c r="R131" s="48"/>
      <c r="S131" s="48"/>
      <c r="T131" s="48"/>
      <c r="U131" s="96"/>
      <c r="V131" s="48"/>
    </row>
    <row r="132" spans="1:22" ht="22.5" customHeight="1">
      <c r="A132" s="48" t="s">
        <v>162</v>
      </c>
      <c r="B132" s="51" t="s">
        <v>328</v>
      </c>
      <c r="C132" s="48" t="s">
        <v>189</v>
      </c>
      <c r="D132" s="48"/>
      <c r="E132" s="48">
        <v>771</v>
      </c>
      <c r="F132" s="48">
        <v>865</v>
      </c>
      <c r="G132" s="48">
        <v>892</v>
      </c>
      <c r="H132" s="48">
        <v>932</v>
      </c>
      <c r="I132" s="48" t="s">
        <v>361</v>
      </c>
      <c r="J132" s="48" t="s">
        <v>165</v>
      </c>
      <c r="K132" s="74" t="s">
        <v>329</v>
      </c>
      <c r="L132" s="48">
        <v>956</v>
      </c>
      <c r="M132" s="48">
        <v>1047</v>
      </c>
      <c r="N132" s="48">
        <v>1124</v>
      </c>
      <c r="O132" s="74">
        <v>1149</v>
      </c>
      <c r="P132" s="74">
        <v>1163</v>
      </c>
      <c r="Q132" s="48">
        <v>1182</v>
      </c>
      <c r="R132" s="48">
        <v>1190</v>
      </c>
      <c r="S132" s="48">
        <v>1344</v>
      </c>
      <c r="T132" s="48">
        <v>1558</v>
      </c>
      <c r="U132" s="96">
        <v>1747</v>
      </c>
      <c r="V132" s="48">
        <v>2113</v>
      </c>
    </row>
    <row r="133" spans="1:22" ht="34.5" customHeight="1">
      <c r="A133" s="48" t="s">
        <v>168</v>
      </c>
      <c r="B133" s="51" t="s">
        <v>330</v>
      </c>
      <c r="C133" s="48" t="s">
        <v>189</v>
      </c>
      <c r="D133" s="48">
        <v>15</v>
      </c>
      <c r="E133" s="48">
        <v>15</v>
      </c>
      <c r="F133" s="48">
        <v>17</v>
      </c>
      <c r="G133" s="48">
        <v>17</v>
      </c>
      <c r="H133" s="48">
        <v>21</v>
      </c>
      <c r="I133" s="48"/>
      <c r="J133" s="48" t="s">
        <v>167</v>
      </c>
      <c r="K133" s="74" t="s">
        <v>190</v>
      </c>
      <c r="L133" s="48">
        <v>21</v>
      </c>
      <c r="M133" s="48">
        <v>18</v>
      </c>
      <c r="N133" s="48">
        <v>17</v>
      </c>
      <c r="O133" s="74">
        <v>18</v>
      </c>
      <c r="P133" s="74">
        <v>25</v>
      </c>
      <c r="Q133" s="48">
        <v>28</v>
      </c>
      <c r="R133" s="48">
        <v>28</v>
      </c>
      <c r="S133" s="48">
        <v>25</v>
      </c>
      <c r="T133" s="48">
        <v>25</v>
      </c>
      <c r="U133" s="96">
        <v>25</v>
      </c>
      <c r="V133" s="48">
        <v>25</v>
      </c>
    </row>
    <row r="134" spans="1:22" ht="15.75">
      <c r="A134" s="48"/>
      <c r="B134" s="51" t="s">
        <v>331</v>
      </c>
      <c r="C134" s="48"/>
      <c r="D134" s="48"/>
      <c r="E134" s="48"/>
      <c r="F134" s="48"/>
      <c r="G134" s="48"/>
      <c r="H134" s="48"/>
      <c r="I134" s="48" t="s">
        <v>167</v>
      </c>
      <c r="J134" s="48"/>
      <c r="K134" s="48"/>
      <c r="L134" s="48"/>
      <c r="M134" s="48"/>
      <c r="N134" s="48"/>
      <c r="O134" s="74"/>
      <c r="P134" s="74"/>
      <c r="Q134" s="48"/>
      <c r="R134" s="48"/>
      <c r="S134" s="48"/>
      <c r="T134" s="48"/>
      <c r="U134" s="96"/>
      <c r="V134" s="48"/>
    </row>
    <row r="135" spans="1:22" ht="25.5" customHeight="1">
      <c r="A135" s="52"/>
      <c r="B135" s="51" t="s">
        <v>332</v>
      </c>
      <c r="C135" s="48" t="s">
        <v>189</v>
      </c>
      <c r="D135" s="48">
        <v>15</v>
      </c>
      <c r="E135" s="48">
        <v>15</v>
      </c>
      <c r="F135" s="48">
        <v>17</v>
      </c>
      <c r="G135" s="48">
        <v>17</v>
      </c>
      <c r="H135" s="48">
        <v>21</v>
      </c>
      <c r="I135" s="48" t="s">
        <v>167</v>
      </c>
      <c r="J135" s="48" t="s">
        <v>167</v>
      </c>
      <c r="K135" s="48" t="s">
        <v>167</v>
      </c>
      <c r="L135" s="48">
        <v>21</v>
      </c>
      <c r="M135" s="48">
        <v>18</v>
      </c>
      <c r="N135" s="48">
        <v>17</v>
      </c>
      <c r="O135" s="74">
        <v>18</v>
      </c>
      <c r="P135" s="74">
        <v>17</v>
      </c>
      <c r="Q135" s="48">
        <v>20</v>
      </c>
      <c r="R135" s="48">
        <v>20</v>
      </c>
      <c r="S135" s="48">
        <v>21</v>
      </c>
      <c r="T135" s="48">
        <v>21</v>
      </c>
      <c r="U135" s="96">
        <v>21</v>
      </c>
      <c r="V135" s="48">
        <v>21</v>
      </c>
    </row>
    <row r="136" spans="1:22" ht="47.25">
      <c r="A136" s="48" t="s">
        <v>177</v>
      </c>
      <c r="B136" s="51" t="s">
        <v>333</v>
      </c>
      <c r="C136" s="48" t="s">
        <v>179</v>
      </c>
      <c r="D136" s="48">
        <v>7.9</v>
      </c>
      <c r="E136" s="48">
        <v>8.2</v>
      </c>
      <c r="F136" s="48">
        <v>7</v>
      </c>
      <c r="G136" s="48">
        <v>7</v>
      </c>
      <c r="H136" s="48">
        <v>7.4</v>
      </c>
      <c r="I136" s="48" t="s">
        <v>167</v>
      </c>
      <c r="J136" s="48" t="s">
        <v>167</v>
      </c>
      <c r="K136" s="48" t="s">
        <v>167</v>
      </c>
      <c r="L136" s="48">
        <v>7.8</v>
      </c>
      <c r="M136" s="48">
        <v>7.8</v>
      </c>
      <c r="N136" s="48">
        <v>4.1</v>
      </c>
      <c r="O136" s="74">
        <v>4</v>
      </c>
      <c r="P136" s="74">
        <v>4.4</v>
      </c>
      <c r="Q136" s="48">
        <v>4.4</v>
      </c>
      <c r="R136" s="48">
        <v>4.4</v>
      </c>
      <c r="S136" s="48">
        <v>4.4</v>
      </c>
      <c r="T136" s="48">
        <v>4.9</v>
      </c>
      <c r="U136" s="96">
        <v>4.5</v>
      </c>
      <c r="V136" s="48">
        <v>4.5</v>
      </c>
    </row>
    <row r="137" spans="1:22" ht="21" customHeight="1">
      <c r="A137" s="52"/>
      <c r="B137" s="51" t="s">
        <v>334</v>
      </c>
      <c r="C137" s="48" t="s">
        <v>179</v>
      </c>
      <c r="D137" s="48"/>
      <c r="E137" s="48"/>
      <c r="F137" s="48">
        <v>2.3</v>
      </c>
      <c r="G137" s="48">
        <v>2</v>
      </c>
      <c r="H137" s="48">
        <v>0.3</v>
      </c>
      <c r="I137" s="48" t="s">
        <v>167</v>
      </c>
      <c r="J137" s="48" t="s">
        <v>167</v>
      </c>
      <c r="K137" s="48" t="s">
        <v>167</v>
      </c>
      <c r="L137" s="48">
        <v>0.5</v>
      </c>
      <c r="M137" s="48">
        <v>0.5</v>
      </c>
      <c r="N137" s="48">
        <v>0.4</v>
      </c>
      <c r="O137" s="74">
        <v>0</v>
      </c>
      <c r="P137" s="74">
        <v>0.1</v>
      </c>
      <c r="Q137" s="48">
        <v>0.1</v>
      </c>
      <c r="R137" s="48">
        <v>0.1</v>
      </c>
      <c r="S137" s="48">
        <v>0</v>
      </c>
      <c r="T137" s="48">
        <v>0</v>
      </c>
      <c r="U137" s="96">
        <v>0</v>
      </c>
      <c r="V137" s="48">
        <v>0</v>
      </c>
    </row>
    <row r="138" spans="1:22" ht="24" customHeight="1">
      <c r="A138" s="48" t="s">
        <v>178</v>
      </c>
      <c r="B138" s="51" t="s">
        <v>336</v>
      </c>
      <c r="C138" s="48" t="s">
        <v>179</v>
      </c>
      <c r="D138" s="48">
        <v>2</v>
      </c>
      <c r="E138" s="48"/>
      <c r="F138" s="48">
        <v>0.2</v>
      </c>
      <c r="G138" s="48">
        <v>0.3</v>
      </c>
      <c r="H138" s="48">
        <v>0</v>
      </c>
      <c r="I138" s="48" t="s">
        <v>167</v>
      </c>
      <c r="J138" s="48" t="s">
        <v>167</v>
      </c>
      <c r="K138" s="48" t="s">
        <v>167</v>
      </c>
      <c r="L138" s="48">
        <v>0</v>
      </c>
      <c r="M138" s="48">
        <v>0</v>
      </c>
      <c r="N138" s="48">
        <v>0</v>
      </c>
      <c r="O138" s="74">
        <v>0</v>
      </c>
      <c r="P138" s="74">
        <v>0</v>
      </c>
      <c r="Q138" s="48">
        <v>0</v>
      </c>
      <c r="R138" s="48">
        <v>0</v>
      </c>
      <c r="S138" s="48">
        <v>0</v>
      </c>
      <c r="T138" s="48">
        <v>0</v>
      </c>
      <c r="U138" s="96">
        <v>0</v>
      </c>
      <c r="V138" s="48">
        <v>0</v>
      </c>
    </row>
    <row r="139" spans="1:22" ht="31.5">
      <c r="A139" s="48" t="s">
        <v>181</v>
      </c>
      <c r="B139" s="51" t="s">
        <v>338</v>
      </c>
      <c r="C139" s="48" t="s">
        <v>179</v>
      </c>
      <c r="D139" s="48">
        <v>19.6</v>
      </c>
      <c r="E139" s="48">
        <v>23.1</v>
      </c>
      <c r="F139" s="48">
        <v>26.9</v>
      </c>
      <c r="G139" s="48">
        <v>26.4</v>
      </c>
      <c r="H139" s="48">
        <v>26.4</v>
      </c>
      <c r="I139" s="48" t="s">
        <v>167</v>
      </c>
      <c r="J139" s="48" t="s">
        <v>167</v>
      </c>
      <c r="K139" s="48" t="s">
        <v>167</v>
      </c>
      <c r="L139" s="48">
        <v>29</v>
      </c>
      <c r="M139" s="48">
        <v>32</v>
      </c>
      <c r="N139" s="48">
        <v>33.2</v>
      </c>
      <c r="O139" s="74">
        <v>33.2</v>
      </c>
      <c r="P139" s="74">
        <v>33.2</v>
      </c>
      <c r="Q139" s="48">
        <v>33.2</v>
      </c>
      <c r="R139" s="48">
        <v>33.2</v>
      </c>
      <c r="S139" s="48">
        <v>33.2</v>
      </c>
      <c r="T139" s="48">
        <v>33.2</v>
      </c>
      <c r="U139" s="96">
        <v>33.2</v>
      </c>
      <c r="V139" s="48">
        <v>33.2</v>
      </c>
    </row>
    <row r="140" spans="1:22" ht="24" customHeight="1">
      <c r="A140" s="52"/>
      <c r="B140" s="51" t="s">
        <v>339</v>
      </c>
      <c r="C140" s="48" t="s">
        <v>179</v>
      </c>
      <c r="D140" s="48">
        <v>10.4</v>
      </c>
      <c r="E140" s="48">
        <v>15</v>
      </c>
      <c r="F140" s="48">
        <v>12</v>
      </c>
      <c r="G140" s="48">
        <v>15.3</v>
      </c>
      <c r="H140" s="48">
        <v>15.3</v>
      </c>
      <c r="I140" s="48" t="s">
        <v>167</v>
      </c>
      <c r="J140" s="48" t="s">
        <v>167</v>
      </c>
      <c r="K140" s="48" t="s">
        <v>167</v>
      </c>
      <c r="L140" s="48">
        <v>14.7</v>
      </c>
      <c r="M140" s="48">
        <v>17.3</v>
      </c>
      <c r="N140" s="48">
        <v>17.3</v>
      </c>
      <c r="O140" s="74">
        <v>13.6</v>
      </c>
      <c r="P140" s="74">
        <v>13.6</v>
      </c>
      <c r="Q140" s="48">
        <v>13</v>
      </c>
      <c r="R140" s="48">
        <v>13</v>
      </c>
      <c r="S140" s="48">
        <v>12</v>
      </c>
      <c r="T140" s="48">
        <v>1</v>
      </c>
      <c r="U140" s="96">
        <v>1.33</v>
      </c>
      <c r="V140" s="48">
        <v>1.33</v>
      </c>
    </row>
    <row r="141" spans="1:22" ht="25.5" customHeight="1">
      <c r="A141" s="48" t="s">
        <v>187</v>
      </c>
      <c r="B141" s="51" t="s">
        <v>341</v>
      </c>
      <c r="C141" s="48" t="s">
        <v>179</v>
      </c>
      <c r="D141" s="48">
        <v>0.4</v>
      </c>
      <c r="E141" s="48">
        <v>3.2</v>
      </c>
      <c r="F141" s="48">
        <v>3</v>
      </c>
      <c r="G141" s="48">
        <v>0</v>
      </c>
      <c r="H141" s="48">
        <v>0.2</v>
      </c>
      <c r="I141" s="48" t="s">
        <v>167</v>
      </c>
      <c r="J141" s="48" t="s">
        <v>167</v>
      </c>
      <c r="K141" s="48" t="s">
        <v>167</v>
      </c>
      <c r="L141" s="48">
        <v>0.5</v>
      </c>
      <c r="M141" s="48">
        <v>0</v>
      </c>
      <c r="N141" s="48">
        <v>0</v>
      </c>
      <c r="O141" s="74">
        <v>0</v>
      </c>
      <c r="P141" s="74">
        <v>0</v>
      </c>
      <c r="Q141" s="48">
        <v>0</v>
      </c>
      <c r="R141" s="48">
        <v>0</v>
      </c>
      <c r="S141" s="80">
        <v>1</v>
      </c>
      <c r="T141" s="48">
        <v>0.4</v>
      </c>
      <c r="U141" s="96">
        <v>0.4</v>
      </c>
      <c r="V141" s="48">
        <v>0.4</v>
      </c>
    </row>
    <row r="142" spans="1:22" ht="31.5">
      <c r="A142" s="48" t="s">
        <v>335</v>
      </c>
      <c r="B142" s="51" t="s">
        <v>343</v>
      </c>
      <c r="C142" s="48" t="s">
        <v>179</v>
      </c>
      <c r="D142" s="48">
        <v>0.7</v>
      </c>
      <c r="E142" s="48">
        <v>0.7</v>
      </c>
      <c r="F142" s="48">
        <v>0.7</v>
      </c>
      <c r="G142" s="48">
        <v>0.7</v>
      </c>
      <c r="H142" s="48">
        <v>0.7</v>
      </c>
      <c r="I142" s="48" t="s">
        <v>167</v>
      </c>
      <c r="J142" s="48" t="s">
        <v>167</v>
      </c>
      <c r="K142" s="48" t="s">
        <v>167</v>
      </c>
      <c r="L142" s="48">
        <v>0.7</v>
      </c>
      <c r="M142" s="48">
        <v>0.7</v>
      </c>
      <c r="N142" s="48">
        <v>0.7</v>
      </c>
      <c r="O142" s="74">
        <v>0.7</v>
      </c>
      <c r="P142" s="74">
        <v>0.7</v>
      </c>
      <c r="Q142" s="48">
        <v>0.7</v>
      </c>
      <c r="R142" s="48">
        <v>0.7</v>
      </c>
      <c r="S142" s="48">
        <v>0.7</v>
      </c>
      <c r="T142" s="48">
        <v>0.7</v>
      </c>
      <c r="U142" s="96">
        <v>0</v>
      </c>
      <c r="V142" s="48">
        <v>0</v>
      </c>
    </row>
    <row r="143" spans="1:22" ht="24" customHeight="1">
      <c r="A143" s="52"/>
      <c r="B143" s="51" t="s">
        <v>344</v>
      </c>
      <c r="C143" s="48" t="s">
        <v>179</v>
      </c>
      <c r="D143" s="48">
        <v>0.3</v>
      </c>
      <c r="E143" s="48">
        <v>0.3</v>
      </c>
      <c r="F143" s="48">
        <v>0.3</v>
      </c>
      <c r="G143" s="48">
        <v>0.3</v>
      </c>
      <c r="H143" s="48">
        <v>0.3</v>
      </c>
      <c r="I143" s="48"/>
      <c r="J143" s="48" t="s">
        <v>167</v>
      </c>
      <c r="K143" s="48" t="s">
        <v>167</v>
      </c>
      <c r="L143" s="48">
        <v>0.3</v>
      </c>
      <c r="M143" s="48">
        <v>0.3</v>
      </c>
      <c r="N143" s="48">
        <v>0.3</v>
      </c>
      <c r="O143" s="74">
        <v>0.4</v>
      </c>
      <c r="P143" s="74">
        <v>0.4</v>
      </c>
      <c r="Q143" s="48">
        <v>0.4</v>
      </c>
      <c r="R143" s="48">
        <v>0.4</v>
      </c>
      <c r="S143" s="48">
        <v>0.4</v>
      </c>
      <c r="T143" s="48">
        <v>0.4</v>
      </c>
      <c r="U143" s="96">
        <v>0</v>
      </c>
      <c r="V143" s="48">
        <v>0</v>
      </c>
    </row>
    <row r="144" spans="1:22" ht="24" customHeight="1">
      <c r="A144" s="48" t="s">
        <v>337</v>
      </c>
      <c r="B144" s="51" t="s">
        <v>346</v>
      </c>
      <c r="C144" s="48" t="s">
        <v>179</v>
      </c>
      <c r="D144" s="48">
        <v>0</v>
      </c>
      <c r="E144" s="48">
        <v>0.4</v>
      </c>
      <c r="F144" s="48">
        <v>0</v>
      </c>
      <c r="G144" s="48">
        <v>0</v>
      </c>
      <c r="H144" s="48">
        <v>0</v>
      </c>
      <c r="I144" s="48"/>
      <c r="J144" s="48" t="s">
        <v>167</v>
      </c>
      <c r="K144" s="48" t="s">
        <v>167</v>
      </c>
      <c r="L144" s="48">
        <v>0</v>
      </c>
      <c r="M144" s="48">
        <v>0</v>
      </c>
      <c r="N144" s="48">
        <v>0</v>
      </c>
      <c r="O144" s="74">
        <v>0</v>
      </c>
      <c r="P144" s="74">
        <v>0</v>
      </c>
      <c r="Q144" s="48">
        <v>0</v>
      </c>
      <c r="R144" s="48">
        <v>0</v>
      </c>
      <c r="S144" s="48">
        <v>0</v>
      </c>
      <c r="T144" s="48">
        <v>0</v>
      </c>
      <c r="U144" s="96">
        <v>0</v>
      </c>
      <c r="V144" s="48">
        <v>0</v>
      </c>
    </row>
    <row r="145" spans="1:22" ht="47.25">
      <c r="A145" s="49" t="s">
        <v>191</v>
      </c>
      <c r="B145" s="50" t="s">
        <v>347</v>
      </c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74"/>
      <c r="P145" s="74"/>
      <c r="Q145" s="48"/>
      <c r="R145" s="48"/>
      <c r="S145" s="48"/>
      <c r="T145" s="48"/>
      <c r="U145" s="96"/>
      <c r="V145" s="48"/>
    </row>
    <row r="146" spans="1:22" ht="30.75" customHeight="1">
      <c r="A146" s="49" t="s">
        <v>193</v>
      </c>
      <c r="B146" s="50" t="s">
        <v>348</v>
      </c>
      <c r="C146" s="49" t="s">
        <v>151</v>
      </c>
      <c r="D146" s="49">
        <v>140.521</v>
      </c>
      <c r="E146" s="49">
        <v>143.493</v>
      </c>
      <c r="F146" s="49">
        <v>146.478</v>
      </c>
      <c r="G146" s="49">
        <v>147.8</v>
      </c>
      <c r="H146" s="49">
        <v>150.4</v>
      </c>
      <c r="I146" s="48" t="s">
        <v>361</v>
      </c>
      <c r="J146" s="48" t="s">
        <v>165</v>
      </c>
      <c r="K146" s="48" t="s">
        <v>329</v>
      </c>
      <c r="L146" s="49">
        <v>152.2</v>
      </c>
      <c r="M146" s="49">
        <v>153.4</v>
      </c>
      <c r="N146" s="49">
        <v>152.4</v>
      </c>
      <c r="O146" s="77">
        <v>153.8</v>
      </c>
      <c r="P146" s="77">
        <v>154.7</v>
      </c>
      <c r="Q146" s="48">
        <v>157.1</v>
      </c>
      <c r="R146" s="48">
        <v>159.4</v>
      </c>
      <c r="S146" s="48">
        <v>160.7</v>
      </c>
      <c r="T146" s="48">
        <v>162.5</v>
      </c>
      <c r="U146" s="96">
        <v>162.1</v>
      </c>
      <c r="V146" s="48">
        <v>167.6</v>
      </c>
    </row>
    <row r="147" spans="1:22" ht="15.75">
      <c r="A147" s="48"/>
      <c r="B147" s="51" t="s">
        <v>172</v>
      </c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74"/>
      <c r="P147" s="74"/>
      <c r="Q147" s="48"/>
      <c r="R147" s="48"/>
      <c r="S147" s="48"/>
      <c r="T147" s="48"/>
      <c r="U147" s="96"/>
      <c r="V147" s="48"/>
    </row>
    <row r="148" spans="1:22" ht="21" customHeight="1">
      <c r="A148" s="52"/>
      <c r="B148" s="51" t="s">
        <v>349</v>
      </c>
      <c r="C148" s="48" t="s">
        <v>151</v>
      </c>
      <c r="D148" s="48"/>
      <c r="E148" s="48"/>
      <c r="F148" s="48">
        <v>0.2</v>
      </c>
      <c r="G148" s="48">
        <v>0.2</v>
      </c>
      <c r="H148" s="48">
        <v>0.2</v>
      </c>
      <c r="I148" s="48" t="s">
        <v>167</v>
      </c>
      <c r="J148" s="48" t="s">
        <v>167</v>
      </c>
      <c r="K148" s="48" t="s">
        <v>167</v>
      </c>
      <c r="L148" s="48">
        <v>0.2</v>
      </c>
      <c r="M148" s="48">
        <v>0.2</v>
      </c>
      <c r="N148" s="48">
        <v>0.2</v>
      </c>
      <c r="O148" s="74">
        <v>0.2</v>
      </c>
      <c r="P148" s="74">
        <v>0.2</v>
      </c>
      <c r="Q148" s="48">
        <v>0.5</v>
      </c>
      <c r="R148" s="48">
        <v>0.7</v>
      </c>
      <c r="S148" s="48">
        <v>0.7</v>
      </c>
      <c r="T148" s="48">
        <v>1.1</v>
      </c>
      <c r="U148" s="96">
        <v>1.1</v>
      </c>
      <c r="V148" s="48">
        <v>1.6</v>
      </c>
    </row>
    <row r="149" spans="1:22" ht="19.5" customHeight="1">
      <c r="A149" s="52"/>
      <c r="B149" s="51" t="s">
        <v>350</v>
      </c>
      <c r="C149" s="48" t="s">
        <v>151</v>
      </c>
      <c r="D149" s="48">
        <v>4.99</v>
      </c>
      <c r="E149" s="48">
        <v>4.575</v>
      </c>
      <c r="F149" s="48">
        <v>3.5</v>
      </c>
      <c r="G149" s="48">
        <v>3.2</v>
      </c>
      <c r="H149" s="48">
        <f>H146-H150-H148</f>
        <v>2.8</v>
      </c>
      <c r="I149" s="48" t="s">
        <v>167</v>
      </c>
      <c r="J149" s="48" t="s">
        <v>167</v>
      </c>
      <c r="K149" s="48" t="s">
        <v>167</v>
      </c>
      <c r="L149" s="48">
        <v>3</v>
      </c>
      <c r="M149" s="48">
        <v>3.5</v>
      </c>
      <c r="N149" s="48">
        <v>4.2</v>
      </c>
      <c r="O149" s="74">
        <v>5</v>
      </c>
      <c r="P149" s="74">
        <v>5</v>
      </c>
      <c r="Q149" s="48">
        <v>5</v>
      </c>
      <c r="R149" s="48">
        <v>4.6</v>
      </c>
      <c r="S149" s="48">
        <v>4.3</v>
      </c>
      <c r="T149" s="48">
        <v>4.5</v>
      </c>
      <c r="U149" s="96">
        <v>4.5</v>
      </c>
      <c r="V149" s="48">
        <v>4.5</v>
      </c>
    </row>
    <row r="150" spans="1:22" ht="19.5" customHeight="1">
      <c r="A150" s="52"/>
      <c r="B150" s="51" t="s">
        <v>351</v>
      </c>
      <c r="C150" s="48" t="s">
        <v>151</v>
      </c>
      <c r="D150" s="48"/>
      <c r="E150" s="48"/>
      <c r="F150" s="48">
        <v>142.7</v>
      </c>
      <c r="G150" s="48">
        <f>G146-G148-G149</f>
        <v>144.40000000000003</v>
      </c>
      <c r="H150" s="48">
        <v>147.4</v>
      </c>
      <c r="I150" s="48" t="s">
        <v>167</v>
      </c>
      <c r="J150" s="48" t="s">
        <v>167</v>
      </c>
      <c r="K150" s="48" t="s">
        <v>167</v>
      </c>
      <c r="L150" s="48">
        <f>L146-L149</f>
        <v>149.2</v>
      </c>
      <c r="M150" s="48">
        <f>M146-M148-M149</f>
        <v>149.70000000000002</v>
      </c>
      <c r="N150" s="48">
        <f>N146-N149</f>
        <v>148.20000000000002</v>
      </c>
      <c r="O150" s="74">
        <v>148.6</v>
      </c>
      <c r="P150" s="74">
        <v>149.5</v>
      </c>
      <c r="Q150" s="48">
        <v>151.6</v>
      </c>
      <c r="R150" s="48">
        <f>R146-R148-R149</f>
        <v>154.10000000000002</v>
      </c>
      <c r="S150" s="48">
        <v>155.7</v>
      </c>
      <c r="T150" s="48">
        <v>156.9</v>
      </c>
      <c r="U150" s="96">
        <v>156.5</v>
      </c>
      <c r="V150" s="48">
        <v>161.5</v>
      </c>
    </row>
    <row r="151" spans="1:22" ht="30" customHeight="1">
      <c r="A151" s="48" t="s">
        <v>196</v>
      </c>
      <c r="B151" s="51" t="s">
        <v>352</v>
      </c>
      <c r="C151" s="48" t="s">
        <v>189</v>
      </c>
      <c r="D151" s="48"/>
      <c r="E151" s="48">
        <v>2887</v>
      </c>
      <c r="F151" s="48">
        <v>3257</v>
      </c>
      <c r="G151" s="48">
        <v>3237</v>
      </c>
      <c r="H151" s="48">
        <v>3256</v>
      </c>
      <c r="I151" s="48" t="s">
        <v>167</v>
      </c>
      <c r="J151" s="48" t="s">
        <v>167</v>
      </c>
      <c r="K151" s="48" t="s">
        <v>167</v>
      </c>
      <c r="L151" s="48">
        <v>3280</v>
      </c>
      <c r="M151" s="48">
        <v>3300</v>
      </c>
      <c r="N151" s="48">
        <v>3274</v>
      </c>
      <c r="O151" s="74">
        <v>3226</v>
      </c>
      <c r="P151" s="74">
        <v>3175</v>
      </c>
      <c r="Q151" s="48">
        <v>3120</v>
      </c>
      <c r="R151" s="48">
        <v>3053</v>
      </c>
      <c r="S151" s="48">
        <v>3064</v>
      </c>
      <c r="T151" s="48">
        <v>3269</v>
      </c>
      <c r="U151" s="96">
        <v>3494</v>
      </c>
      <c r="V151" s="48">
        <v>3583</v>
      </c>
    </row>
    <row r="152" spans="1:22" ht="15.75">
      <c r="A152" s="48"/>
      <c r="B152" s="51" t="s">
        <v>331</v>
      </c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74"/>
      <c r="P152" s="74"/>
      <c r="Q152" s="48"/>
      <c r="R152" s="48"/>
      <c r="S152" s="48"/>
      <c r="T152" s="48"/>
      <c r="U152" s="96"/>
      <c r="V152" s="48"/>
    </row>
    <row r="153" spans="1:22" ht="25.5" customHeight="1">
      <c r="A153" s="52"/>
      <c r="B153" s="51" t="s">
        <v>353</v>
      </c>
      <c r="C153" s="48" t="s">
        <v>189</v>
      </c>
      <c r="D153" s="48"/>
      <c r="E153" s="48">
        <v>106</v>
      </c>
      <c r="F153" s="48">
        <v>254</v>
      </c>
      <c r="G153" s="48">
        <v>258</v>
      </c>
      <c r="H153" s="48">
        <v>238</v>
      </c>
      <c r="I153" s="48" t="s">
        <v>167</v>
      </c>
      <c r="J153" s="48" t="s">
        <v>167</v>
      </c>
      <c r="K153" s="48" t="s">
        <v>167</v>
      </c>
      <c r="L153" s="48">
        <v>243</v>
      </c>
      <c r="M153" s="48">
        <v>202</v>
      </c>
      <c r="N153" s="48">
        <v>175</v>
      </c>
      <c r="O153" s="74">
        <v>165</v>
      </c>
      <c r="P153" s="74">
        <v>135</v>
      </c>
      <c r="Q153" s="48">
        <v>135</v>
      </c>
      <c r="R153" s="48">
        <v>129</v>
      </c>
      <c r="S153" s="48">
        <v>123</v>
      </c>
      <c r="T153" s="48">
        <v>119</v>
      </c>
      <c r="U153" s="96">
        <v>119</v>
      </c>
      <c r="V153" s="48">
        <v>119</v>
      </c>
    </row>
    <row r="154" spans="1:22" ht="32.25" customHeight="1">
      <c r="A154" s="48" t="s">
        <v>197</v>
      </c>
      <c r="B154" s="51" t="s">
        <v>354</v>
      </c>
      <c r="C154" s="48" t="s">
        <v>151</v>
      </c>
      <c r="D154" s="48"/>
      <c r="E154" s="48"/>
      <c r="F154" s="48"/>
      <c r="G154" s="48"/>
      <c r="H154" s="48"/>
      <c r="I154" s="48" t="s">
        <v>167</v>
      </c>
      <c r="J154" s="48" t="s">
        <v>167</v>
      </c>
      <c r="K154" s="48" t="s">
        <v>167</v>
      </c>
      <c r="L154" s="48"/>
      <c r="M154" s="48"/>
      <c r="N154" s="48"/>
      <c r="O154" s="74"/>
      <c r="P154" s="74"/>
      <c r="Q154" s="48"/>
      <c r="R154" s="48"/>
      <c r="S154" s="48"/>
      <c r="T154" s="48"/>
      <c r="U154" s="96"/>
      <c r="V154" s="48"/>
    </row>
    <row r="155" spans="1:22" ht="24" customHeight="1">
      <c r="A155" s="48"/>
      <c r="B155" s="51" t="s">
        <v>355</v>
      </c>
      <c r="C155" s="48" t="s">
        <v>151</v>
      </c>
      <c r="D155" s="48"/>
      <c r="E155" s="48"/>
      <c r="F155" s="48"/>
      <c r="G155" s="48"/>
      <c r="H155" s="48">
        <v>1.2</v>
      </c>
      <c r="I155" s="48" t="s">
        <v>167</v>
      </c>
      <c r="J155" s="48" t="s">
        <v>167</v>
      </c>
      <c r="K155" s="48" t="s">
        <v>167</v>
      </c>
      <c r="L155" s="48">
        <v>1.6</v>
      </c>
      <c r="M155" s="48">
        <v>2.5</v>
      </c>
      <c r="N155" s="48">
        <v>3.1</v>
      </c>
      <c r="O155" s="74">
        <v>0.4</v>
      </c>
      <c r="P155" s="74">
        <v>0.4</v>
      </c>
      <c r="Q155" s="48">
        <v>0.4</v>
      </c>
      <c r="R155" s="48">
        <v>0.4</v>
      </c>
      <c r="S155" s="48">
        <v>0.4</v>
      </c>
      <c r="T155" s="48">
        <v>0.4</v>
      </c>
      <c r="U155" s="96">
        <v>0.4</v>
      </c>
      <c r="V155" s="48">
        <v>0</v>
      </c>
    </row>
    <row r="156" spans="1:22" ht="24" customHeight="1">
      <c r="A156" s="48"/>
      <c r="B156" s="51" t="s">
        <v>356</v>
      </c>
      <c r="C156" s="48" t="s">
        <v>151</v>
      </c>
      <c r="D156" s="48"/>
      <c r="E156" s="48">
        <v>1.282</v>
      </c>
      <c r="F156" s="48">
        <v>1.49</v>
      </c>
      <c r="G156" s="48">
        <v>14.5</v>
      </c>
      <c r="H156" s="48">
        <v>17.5</v>
      </c>
      <c r="I156" s="48" t="s">
        <v>167</v>
      </c>
      <c r="J156" s="48" t="s">
        <v>167</v>
      </c>
      <c r="K156" s="48" t="s">
        <v>167</v>
      </c>
      <c r="L156" s="48">
        <v>18.8</v>
      </c>
      <c r="M156" s="48">
        <v>9.2</v>
      </c>
      <c r="N156" s="48">
        <v>10</v>
      </c>
      <c r="O156" s="74">
        <v>18.6</v>
      </c>
      <c r="P156" s="74">
        <v>18.6</v>
      </c>
      <c r="Q156" s="48">
        <v>15.6</v>
      </c>
      <c r="R156" s="48">
        <v>15.6</v>
      </c>
      <c r="S156" s="48">
        <v>14.8</v>
      </c>
      <c r="T156" s="48">
        <v>14</v>
      </c>
      <c r="U156" s="96">
        <v>18</v>
      </c>
      <c r="V156" s="48">
        <v>38</v>
      </c>
    </row>
    <row r="157" spans="1:22" ht="31.5">
      <c r="A157" s="48" t="s">
        <v>198</v>
      </c>
      <c r="B157" s="51" t="s">
        <v>357</v>
      </c>
      <c r="C157" s="48" t="s">
        <v>151</v>
      </c>
      <c r="D157" s="48"/>
      <c r="E157" s="48">
        <v>0</v>
      </c>
      <c r="F157" s="48">
        <v>0</v>
      </c>
      <c r="G157" s="48">
        <v>0</v>
      </c>
      <c r="H157" s="48">
        <v>0</v>
      </c>
      <c r="I157" s="48" t="s">
        <v>167</v>
      </c>
      <c r="J157" s="48" t="s">
        <v>167</v>
      </c>
      <c r="K157" s="48" t="s">
        <v>167</v>
      </c>
      <c r="L157" s="48">
        <v>0</v>
      </c>
      <c r="M157" s="80">
        <v>0</v>
      </c>
      <c r="N157" s="48">
        <v>0</v>
      </c>
      <c r="O157" s="74">
        <v>0</v>
      </c>
      <c r="P157" s="74">
        <v>0</v>
      </c>
      <c r="Q157" s="48">
        <v>0</v>
      </c>
      <c r="R157" s="48">
        <v>0</v>
      </c>
      <c r="S157" s="48">
        <v>0</v>
      </c>
      <c r="T157" s="48">
        <v>0</v>
      </c>
      <c r="U157" s="96">
        <v>1.6</v>
      </c>
      <c r="V157" s="48">
        <v>0</v>
      </c>
    </row>
    <row r="158" spans="1:22" ht="15.75">
      <c r="A158" s="48"/>
      <c r="B158" s="51" t="s">
        <v>172</v>
      </c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74"/>
      <c r="P158" s="74"/>
      <c r="Q158" s="48"/>
      <c r="R158" s="48"/>
      <c r="S158" s="48"/>
      <c r="T158" s="48"/>
      <c r="U158" s="96"/>
      <c r="V158" s="48"/>
    </row>
    <row r="159" spans="1:22" ht="25.5" customHeight="1">
      <c r="A159" s="52"/>
      <c r="B159" s="51" t="s">
        <v>358</v>
      </c>
      <c r="C159" s="48" t="s">
        <v>151</v>
      </c>
      <c r="D159" s="48"/>
      <c r="E159" s="48">
        <v>0</v>
      </c>
      <c r="F159" s="48">
        <v>0</v>
      </c>
      <c r="G159" s="48">
        <v>0</v>
      </c>
      <c r="H159" s="48">
        <v>0</v>
      </c>
      <c r="I159" s="48" t="s">
        <v>167</v>
      </c>
      <c r="J159" s="48" t="s">
        <v>167</v>
      </c>
      <c r="K159" s="48" t="s">
        <v>167</v>
      </c>
      <c r="L159" s="48">
        <v>0</v>
      </c>
      <c r="M159" s="48">
        <v>0</v>
      </c>
      <c r="N159" s="48">
        <v>0</v>
      </c>
      <c r="O159" s="74">
        <v>0</v>
      </c>
      <c r="P159" s="74">
        <v>0</v>
      </c>
      <c r="Q159" s="48">
        <v>0</v>
      </c>
      <c r="R159" s="48">
        <v>0</v>
      </c>
      <c r="S159" s="48">
        <v>0</v>
      </c>
      <c r="T159" s="48">
        <v>0</v>
      </c>
      <c r="U159" s="96">
        <v>0</v>
      </c>
      <c r="V159" s="48">
        <v>0</v>
      </c>
    </row>
    <row r="160" spans="1:22" ht="31.5">
      <c r="A160" s="48" t="s">
        <v>200</v>
      </c>
      <c r="B160" s="51" t="s">
        <v>359</v>
      </c>
      <c r="C160" s="48" t="s">
        <v>151</v>
      </c>
      <c r="D160" s="48"/>
      <c r="E160" s="48">
        <v>1.3</v>
      </c>
      <c r="F160" s="48">
        <v>3.5</v>
      </c>
      <c r="G160" s="48">
        <v>2.7</v>
      </c>
      <c r="H160" s="48">
        <v>1.2</v>
      </c>
      <c r="I160" s="48" t="s">
        <v>167</v>
      </c>
      <c r="J160" s="48" t="s">
        <v>167</v>
      </c>
      <c r="K160" s="48" t="s">
        <v>167</v>
      </c>
      <c r="L160" s="48">
        <v>0.9</v>
      </c>
      <c r="M160" s="48">
        <v>1.2</v>
      </c>
      <c r="N160" s="48">
        <v>1.4</v>
      </c>
      <c r="O160" s="74">
        <v>0.8</v>
      </c>
      <c r="P160" s="74">
        <v>0.9</v>
      </c>
      <c r="Q160" s="48">
        <v>0.9</v>
      </c>
      <c r="R160" s="48">
        <v>0.6</v>
      </c>
      <c r="S160" s="48">
        <v>0.5</v>
      </c>
      <c r="T160" s="48">
        <v>0.5</v>
      </c>
      <c r="U160" s="96">
        <v>0.5</v>
      </c>
      <c r="V160" s="48">
        <v>0.5</v>
      </c>
    </row>
    <row r="161" spans="1:22" ht="36.75" customHeight="1">
      <c r="A161" s="48" t="s">
        <v>202</v>
      </c>
      <c r="B161" s="51" t="s">
        <v>360</v>
      </c>
      <c r="C161" s="48"/>
      <c r="D161" s="48"/>
      <c r="E161" s="48"/>
      <c r="F161" s="48"/>
      <c r="G161" s="48"/>
      <c r="H161" s="48"/>
      <c r="I161" s="48" t="s">
        <v>361</v>
      </c>
      <c r="J161" s="48" t="s">
        <v>165</v>
      </c>
      <c r="K161" s="48" t="s">
        <v>329</v>
      </c>
      <c r="L161" s="48"/>
      <c r="M161" s="48"/>
      <c r="N161" s="48"/>
      <c r="O161" s="74"/>
      <c r="P161" s="74"/>
      <c r="Q161" s="48"/>
      <c r="R161" s="48"/>
      <c r="S161" s="48"/>
      <c r="T161" s="48"/>
      <c r="U161" s="96"/>
      <c r="V161" s="48"/>
    </row>
    <row r="162" spans="1:22" ht="22.5" customHeight="1">
      <c r="A162" s="52"/>
      <c r="B162" s="51" t="s">
        <v>362</v>
      </c>
      <c r="C162" s="48" t="s">
        <v>308</v>
      </c>
      <c r="D162" s="48"/>
      <c r="E162" s="48"/>
      <c r="F162" s="48">
        <v>14.2</v>
      </c>
      <c r="G162" s="48">
        <v>14.8</v>
      </c>
      <c r="H162" s="48">
        <v>16</v>
      </c>
      <c r="I162" s="48" t="s">
        <v>167</v>
      </c>
      <c r="J162" s="48" t="s">
        <v>167</v>
      </c>
      <c r="K162" s="48" t="s">
        <v>167</v>
      </c>
      <c r="L162" s="48">
        <v>16.5</v>
      </c>
      <c r="M162" s="48">
        <v>17</v>
      </c>
      <c r="N162" s="48">
        <v>17.2</v>
      </c>
      <c r="O162" s="74">
        <v>17.2</v>
      </c>
      <c r="P162" s="74">
        <v>17.5</v>
      </c>
      <c r="Q162" s="48">
        <v>29.3</v>
      </c>
      <c r="R162" s="48">
        <v>30.7</v>
      </c>
      <c r="S162" s="48">
        <v>30.7</v>
      </c>
      <c r="T162" s="48">
        <v>31.5</v>
      </c>
      <c r="U162" s="96">
        <v>32.4</v>
      </c>
      <c r="V162" s="48">
        <v>54.1</v>
      </c>
    </row>
    <row r="163" spans="1:22" ht="21" customHeight="1">
      <c r="A163" s="52"/>
      <c r="B163" s="51" t="s">
        <v>363</v>
      </c>
      <c r="C163" s="48" t="s">
        <v>308</v>
      </c>
      <c r="D163" s="48"/>
      <c r="E163" s="48"/>
      <c r="F163" s="48">
        <v>1.5</v>
      </c>
      <c r="G163" s="48">
        <v>2</v>
      </c>
      <c r="H163" s="48">
        <v>2.6</v>
      </c>
      <c r="I163" s="48" t="s">
        <v>167</v>
      </c>
      <c r="J163" s="48" t="s">
        <v>167</v>
      </c>
      <c r="K163" s="48" t="s">
        <v>167</v>
      </c>
      <c r="L163" s="48">
        <v>3.1</v>
      </c>
      <c r="M163" s="48">
        <v>3.1</v>
      </c>
      <c r="N163" s="48">
        <v>3.1</v>
      </c>
      <c r="O163" s="74">
        <v>6</v>
      </c>
      <c r="P163" s="74">
        <v>6.1</v>
      </c>
      <c r="Q163" s="48">
        <v>6.1</v>
      </c>
      <c r="R163" s="48">
        <v>12.3</v>
      </c>
      <c r="S163" s="48">
        <v>12.3</v>
      </c>
      <c r="T163" s="48">
        <v>12.3</v>
      </c>
      <c r="U163" s="96">
        <v>14.1</v>
      </c>
      <c r="V163" s="48">
        <v>18.8</v>
      </c>
    </row>
    <row r="164" spans="1:22" ht="21" customHeight="1">
      <c r="A164" s="52"/>
      <c r="B164" s="51" t="s">
        <v>364</v>
      </c>
      <c r="C164" s="48" t="s">
        <v>308</v>
      </c>
      <c r="D164" s="48"/>
      <c r="E164" s="48"/>
      <c r="F164" s="48">
        <v>0</v>
      </c>
      <c r="G164" s="48">
        <v>0.5</v>
      </c>
      <c r="H164" s="48">
        <v>1</v>
      </c>
      <c r="I164" s="48" t="s">
        <v>167</v>
      </c>
      <c r="J164" s="48" t="s">
        <v>167</v>
      </c>
      <c r="K164" s="48" t="s">
        <v>167</v>
      </c>
      <c r="L164" s="48">
        <v>1.4</v>
      </c>
      <c r="M164" s="48">
        <v>1.4</v>
      </c>
      <c r="N164" s="48">
        <v>1.4</v>
      </c>
      <c r="O164" s="74">
        <v>1.4</v>
      </c>
      <c r="P164" s="74">
        <v>1.4</v>
      </c>
      <c r="Q164" s="48">
        <v>1.4</v>
      </c>
      <c r="R164" s="48">
        <v>2.1</v>
      </c>
      <c r="S164" s="48">
        <v>2.1</v>
      </c>
      <c r="T164" s="48">
        <v>2.1</v>
      </c>
      <c r="U164" s="96">
        <v>1.9</v>
      </c>
      <c r="V164" s="48">
        <v>1.3</v>
      </c>
    </row>
    <row r="165" spans="1:22" ht="30" customHeight="1">
      <c r="A165" s="48" t="s">
        <v>657</v>
      </c>
      <c r="B165" s="51" t="s">
        <v>365</v>
      </c>
      <c r="C165" s="48" t="s">
        <v>189</v>
      </c>
      <c r="D165" s="48"/>
      <c r="E165" s="48">
        <v>7</v>
      </c>
      <c r="F165" s="48">
        <v>22</v>
      </c>
      <c r="G165" s="48">
        <v>18</v>
      </c>
      <c r="H165" s="48">
        <v>35</v>
      </c>
      <c r="I165" s="48" t="s">
        <v>366</v>
      </c>
      <c r="J165" s="48" t="s">
        <v>167</v>
      </c>
      <c r="K165" s="48" t="s">
        <v>190</v>
      </c>
      <c r="L165" s="48">
        <v>36</v>
      </c>
      <c r="M165" s="48">
        <v>79</v>
      </c>
      <c r="N165" s="48">
        <v>54</v>
      </c>
      <c r="O165" s="74">
        <v>38</v>
      </c>
      <c r="P165" s="74">
        <v>35</v>
      </c>
      <c r="Q165" s="48">
        <v>8</v>
      </c>
      <c r="R165" s="48">
        <v>6</v>
      </c>
      <c r="S165" s="48">
        <v>15</v>
      </c>
      <c r="T165" s="48">
        <v>13</v>
      </c>
      <c r="U165" s="96">
        <v>9</v>
      </c>
      <c r="V165" s="48">
        <v>17</v>
      </c>
    </row>
    <row r="166" spans="1:22" ht="15.75">
      <c r="A166" s="48"/>
      <c r="B166" s="51" t="s">
        <v>172</v>
      </c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74"/>
      <c r="P166" s="74"/>
      <c r="Q166" s="48"/>
      <c r="R166" s="48"/>
      <c r="S166" s="48"/>
      <c r="T166" s="48"/>
      <c r="U166" s="96"/>
      <c r="V166" s="48"/>
    </row>
    <row r="167" spans="1:22" ht="31.5">
      <c r="A167" s="48"/>
      <c r="B167" s="51" t="s">
        <v>639</v>
      </c>
      <c r="C167" s="48" t="s">
        <v>189</v>
      </c>
      <c r="D167" s="48"/>
      <c r="E167" s="48">
        <v>6</v>
      </c>
      <c r="F167" s="48">
        <v>1</v>
      </c>
      <c r="G167" s="48">
        <v>8</v>
      </c>
      <c r="H167" s="48">
        <v>16</v>
      </c>
      <c r="I167" s="48" t="s">
        <v>167</v>
      </c>
      <c r="J167" s="48" t="s">
        <v>167</v>
      </c>
      <c r="K167" s="48" t="s">
        <v>167</v>
      </c>
      <c r="L167" s="48">
        <v>20</v>
      </c>
      <c r="M167" s="48">
        <v>6</v>
      </c>
      <c r="N167" s="48">
        <v>30</v>
      </c>
      <c r="O167" s="74">
        <v>10</v>
      </c>
      <c r="P167" s="74">
        <v>8</v>
      </c>
      <c r="Q167" s="48">
        <v>0</v>
      </c>
      <c r="R167" s="48">
        <v>2</v>
      </c>
      <c r="S167" s="48">
        <v>2</v>
      </c>
      <c r="T167" s="48">
        <v>2</v>
      </c>
      <c r="U167" s="96">
        <v>0</v>
      </c>
      <c r="V167" s="48">
        <v>8</v>
      </c>
    </row>
    <row r="168" spans="1:22" ht="15.75">
      <c r="A168" s="48"/>
      <c r="B168" s="51" t="s">
        <v>640</v>
      </c>
      <c r="C168" s="48" t="s">
        <v>189</v>
      </c>
      <c r="D168" s="48"/>
      <c r="E168" s="48">
        <v>1</v>
      </c>
      <c r="F168" s="48"/>
      <c r="G168" s="48"/>
      <c r="H168" s="48"/>
      <c r="I168" s="48"/>
      <c r="J168" s="48"/>
      <c r="K168" s="48"/>
      <c r="L168" s="48"/>
      <c r="M168" s="48">
        <v>51</v>
      </c>
      <c r="N168" s="48">
        <v>6</v>
      </c>
      <c r="O168" s="74">
        <v>0</v>
      </c>
      <c r="P168" s="74">
        <v>0</v>
      </c>
      <c r="Q168" s="48">
        <v>1</v>
      </c>
      <c r="R168" s="48">
        <v>1</v>
      </c>
      <c r="S168" s="48">
        <v>2</v>
      </c>
      <c r="T168" s="48">
        <v>1</v>
      </c>
      <c r="U168" s="96">
        <v>1</v>
      </c>
      <c r="V168" s="48">
        <v>0</v>
      </c>
    </row>
    <row r="169" spans="1:22" ht="33.75" customHeight="1">
      <c r="A169" s="52"/>
      <c r="B169" s="51" t="s">
        <v>641</v>
      </c>
      <c r="C169" s="48" t="s">
        <v>189</v>
      </c>
      <c r="D169" s="48"/>
      <c r="E169" s="48"/>
      <c r="F169" s="48"/>
      <c r="G169" s="48"/>
      <c r="H169" s="48"/>
      <c r="I169" s="48"/>
      <c r="J169" s="48"/>
      <c r="K169" s="48"/>
      <c r="L169" s="48"/>
      <c r="M169" s="48">
        <v>19</v>
      </c>
      <c r="N169" s="48">
        <v>11</v>
      </c>
      <c r="O169" s="74">
        <v>28</v>
      </c>
      <c r="P169" s="74">
        <v>27</v>
      </c>
      <c r="Q169" s="48">
        <v>7</v>
      </c>
      <c r="R169" s="48">
        <v>3</v>
      </c>
      <c r="S169" s="48">
        <v>9</v>
      </c>
      <c r="T169" s="48">
        <v>10</v>
      </c>
      <c r="U169" s="96">
        <v>8</v>
      </c>
      <c r="V169" s="48">
        <v>9</v>
      </c>
    </row>
    <row r="170" spans="1:22" ht="27" customHeight="1">
      <c r="A170" s="52"/>
      <c r="B170" s="51" t="s">
        <v>647</v>
      </c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>
        <v>3</v>
      </c>
      <c r="N170" s="48">
        <v>7</v>
      </c>
      <c r="O170" s="74" t="s">
        <v>564</v>
      </c>
      <c r="P170" s="74" t="s">
        <v>564</v>
      </c>
      <c r="Q170" s="48" t="s">
        <v>564</v>
      </c>
      <c r="R170" s="48" t="s">
        <v>564</v>
      </c>
      <c r="S170" s="48" t="s">
        <v>564</v>
      </c>
      <c r="T170" s="48" t="s">
        <v>564</v>
      </c>
      <c r="U170" s="96">
        <v>0</v>
      </c>
      <c r="V170" s="48">
        <v>0</v>
      </c>
    </row>
    <row r="171" spans="1:22" ht="21" customHeight="1">
      <c r="A171" s="52"/>
      <c r="B171" s="51" t="s">
        <v>646</v>
      </c>
      <c r="C171" s="48" t="s">
        <v>189</v>
      </c>
      <c r="D171" s="48"/>
      <c r="E171" s="48" t="s">
        <v>564</v>
      </c>
      <c r="F171" s="48" t="s">
        <v>564</v>
      </c>
      <c r="G171" s="48" t="s">
        <v>564</v>
      </c>
      <c r="H171" s="48" t="s">
        <v>564</v>
      </c>
      <c r="I171" s="48" t="s">
        <v>564</v>
      </c>
      <c r="J171" s="48" t="s">
        <v>564</v>
      </c>
      <c r="K171" s="48" t="s">
        <v>564</v>
      </c>
      <c r="L171" s="48" t="s">
        <v>564</v>
      </c>
      <c r="M171" s="48" t="s">
        <v>564</v>
      </c>
      <c r="N171" s="48" t="s">
        <v>564</v>
      </c>
      <c r="O171" s="48" t="s">
        <v>564</v>
      </c>
      <c r="P171" s="48" t="s">
        <v>564</v>
      </c>
      <c r="Q171" s="48" t="s">
        <v>564</v>
      </c>
      <c r="R171" s="48" t="s">
        <v>564</v>
      </c>
      <c r="S171" s="48">
        <v>2</v>
      </c>
      <c r="T171" s="48" t="s">
        <v>564</v>
      </c>
      <c r="U171" s="96">
        <v>0</v>
      </c>
      <c r="V171" s="48">
        <v>0</v>
      </c>
    </row>
    <row r="172" spans="1:22" ht="31.5">
      <c r="A172" s="48" t="s">
        <v>205</v>
      </c>
      <c r="B172" s="51" t="s">
        <v>369</v>
      </c>
      <c r="C172" s="48" t="s">
        <v>189</v>
      </c>
      <c r="D172" s="48">
        <v>230</v>
      </c>
      <c r="E172" s="48">
        <v>214</v>
      </c>
      <c r="F172" s="48">
        <v>190</v>
      </c>
      <c r="G172" s="48">
        <v>285</v>
      </c>
      <c r="H172" s="48">
        <v>412</v>
      </c>
      <c r="I172" s="48" t="s">
        <v>167</v>
      </c>
      <c r="J172" s="48" t="s">
        <v>167</v>
      </c>
      <c r="K172" s="48" t="s">
        <v>167</v>
      </c>
      <c r="L172" s="48">
        <v>639</v>
      </c>
      <c r="M172" s="48">
        <v>501</v>
      </c>
      <c r="N172" s="48">
        <v>516</v>
      </c>
      <c r="O172" s="74">
        <v>502</v>
      </c>
      <c r="P172" s="74">
        <v>526</v>
      </c>
      <c r="Q172" s="48">
        <v>369</v>
      </c>
      <c r="R172" s="48">
        <f>R174+R175+R176+R177+R178+R179</f>
        <v>484</v>
      </c>
      <c r="S172" s="48">
        <v>737</v>
      </c>
      <c r="T172" s="48">
        <v>200</v>
      </c>
      <c r="U172" s="96">
        <v>359</v>
      </c>
      <c r="V172" s="48">
        <v>356</v>
      </c>
    </row>
    <row r="173" spans="1:22" ht="15.75">
      <c r="A173" s="48"/>
      <c r="B173" s="51" t="s">
        <v>172</v>
      </c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74"/>
      <c r="P173" s="74"/>
      <c r="Q173" s="48"/>
      <c r="R173" s="48"/>
      <c r="S173" s="48"/>
      <c r="T173" s="48"/>
      <c r="U173" s="96"/>
      <c r="V173" s="48"/>
    </row>
    <row r="174" spans="1:22" ht="22.5" customHeight="1">
      <c r="A174" s="52"/>
      <c r="B174" s="51" t="s">
        <v>368</v>
      </c>
      <c r="C174" s="48" t="s">
        <v>189</v>
      </c>
      <c r="D174" s="48"/>
      <c r="E174" s="48">
        <v>31</v>
      </c>
      <c r="F174" s="48">
        <v>39</v>
      </c>
      <c r="G174" s="48">
        <v>52</v>
      </c>
      <c r="H174" s="48">
        <v>78</v>
      </c>
      <c r="I174" s="48" t="s">
        <v>167</v>
      </c>
      <c r="J174" s="48" t="s">
        <v>167</v>
      </c>
      <c r="K174" s="48" t="s">
        <v>167</v>
      </c>
      <c r="L174" s="48">
        <v>110</v>
      </c>
      <c r="M174" s="48">
        <v>60</v>
      </c>
      <c r="N174" s="48">
        <v>60</v>
      </c>
      <c r="O174" s="74">
        <v>53</v>
      </c>
      <c r="P174" s="74">
        <v>57</v>
      </c>
      <c r="Q174" s="48">
        <v>63</v>
      </c>
      <c r="R174" s="48">
        <v>75</v>
      </c>
      <c r="S174" s="48">
        <v>262</v>
      </c>
      <c r="T174" s="48">
        <v>59</v>
      </c>
      <c r="U174" s="96">
        <v>51</v>
      </c>
      <c r="V174" s="48">
        <v>43</v>
      </c>
    </row>
    <row r="175" spans="1:22" ht="22.5" customHeight="1">
      <c r="A175" s="52"/>
      <c r="B175" s="90" t="s">
        <v>648</v>
      </c>
      <c r="C175" s="48" t="s">
        <v>189</v>
      </c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74"/>
      <c r="P175" s="74"/>
      <c r="Q175" s="48"/>
      <c r="R175" s="48">
        <v>25</v>
      </c>
      <c r="S175" s="48">
        <v>1</v>
      </c>
      <c r="T175" s="48">
        <v>1</v>
      </c>
      <c r="U175" s="96">
        <v>3</v>
      </c>
      <c r="V175" s="48">
        <v>3</v>
      </c>
    </row>
    <row r="176" spans="1:22" ht="42.75" customHeight="1">
      <c r="A176" s="52"/>
      <c r="B176" s="91" t="s">
        <v>649</v>
      </c>
      <c r="C176" s="48" t="s">
        <v>189</v>
      </c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74"/>
      <c r="P176" s="74"/>
      <c r="Q176" s="48"/>
      <c r="R176" s="48">
        <v>24</v>
      </c>
      <c r="S176" s="48">
        <v>7</v>
      </c>
      <c r="T176" s="48">
        <v>5</v>
      </c>
      <c r="U176" s="96">
        <v>5</v>
      </c>
      <c r="V176" s="48">
        <v>5</v>
      </c>
    </row>
    <row r="177" spans="1:22" ht="22.5" customHeight="1">
      <c r="A177" s="52"/>
      <c r="B177" s="90" t="s">
        <v>650</v>
      </c>
      <c r="C177" s="48" t="s">
        <v>189</v>
      </c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74"/>
      <c r="P177" s="74"/>
      <c r="Q177" s="48"/>
      <c r="R177" s="48">
        <v>52</v>
      </c>
      <c r="S177" s="48">
        <v>55</v>
      </c>
      <c r="T177" s="48">
        <v>0</v>
      </c>
      <c r="U177" s="96">
        <v>65</v>
      </c>
      <c r="V177" s="48">
        <v>71</v>
      </c>
    </row>
    <row r="178" spans="1:22" ht="33" customHeight="1">
      <c r="A178" s="52"/>
      <c r="B178" s="91" t="s">
        <v>651</v>
      </c>
      <c r="C178" s="48" t="s">
        <v>189</v>
      </c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74"/>
      <c r="P178" s="74"/>
      <c r="Q178" s="48"/>
      <c r="R178" s="48">
        <v>69</v>
      </c>
      <c r="S178" s="48">
        <v>72</v>
      </c>
      <c r="T178" s="48">
        <v>0</v>
      </c>
      <c r="U178" s="96">
        <v>143</v>
      </c>
      <c r="V178" s="48">
        <v>143</v>
      </c>
    </row>
    <row r="179" spans="1:22" ht="33" customHeight="1">
      <c r="A179" s="52"/>
      <c r="B179" s="91" t="s">
        <v>658</v>
      </c>
      <c r="C179" s="48" t="s">
        <v>189</v>
      </c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74"/>
      <c r="P179" s="74"/>
      <c r="Q179" s="48"/>
      <c r="R179" s="48">
        <v>239</v>
      </c>
      <c r="S179" s="48">
        <v>230</v>
      </c>
      <c r="T179" s="48">
        <v>134</v>
      </c>
      <c r="U179" s="96">
        <v>92</v>
      </c>
      <c r="V179" s="48">
        <v>91</v>
      </c>
    </row>
    <row r="180" spans="1:22" s="11" customFormat="1" ht="47.25" customHeight="1">
      <c r="A180" s="67" t="s">
        <v>210</v>
      </c>
      <c r="B180" s="68" t="s">
        <v>370</v>
      </c>
      <c r="C180" s="69" t="s">
        <v>454</v>
      </c>
      <c r="D180" s="69">
        <v>1145</v>
      </c>
      <c r="E180" s="69">
        <v>3178</v>
      </c>
      <c r="F180" s="69">
        <v>479</v>
      </c>
      <c r="G180" s="69"/>
      <c r="H180" s="69">
        <v>1010</v>
      </c>
      <c r="I180" s="69" t="s">
        <v>455</v>
      </c>
      <c r="J180" s="69" t="s">
        <v>204</v>
      </c>
      <c r="K180" s="69"/>
      <c r="L180" s="69">
        <v>1790</v>
      </c>
      <c r="M180" s="69">
        <v>1086</v>
      </c>
      <c r="N180" s="69">
        <v>1492</v>
      </c>
      <c r="O180" s="83">
        <v>123</v>
      </c>
      <c r="P180" s="83">
        <v>1674</v>
      </c>
      <c r="Q180" s="69">
        <v>2163</v>
      </c>
      <c r="R180" s="69">
        <v>2310</v>
      </c>
      <c r="S180" s="69">
        <v>1390</v>
      </c>
      <c r="T180" s="69">
        <v>1655</v>
      </c>
      <c r="U180" s="101">
        <v>1279</v>
      </c>
      <c r="V180" s="69">
        <v>5295</v>
      </c>
    </row>
    <row r="181" spans="1:22" ht="15.75">
      <c r="A181" s="48"/>
      <c r="B181" s="51" t="s">
        <v>172</v>
      </c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74"/>
      <c r="P181" s="74"/>
      <c r="Q181" s="48"/>
      <c r="R181" s="48"/>
      <c r="S181" s="48"/>
      <c r="T181" s="48"/>
      <c r="U181" s="96"/>
      <c r="V181" s="48"/>
    </row>
    <row r="182" spans="1:22" ht="47.25">
      <c r="A182" s="52"/>
      <c r="B182" s="51" t="s">
        <v>372</v>
      </c>
      <c r="C182" s="48" t="s">
        <v>454</v>
      </c>
      <c r="D182" s="48">
        <v>1145</v>
      </c>
      <c r="E182" s="48">
        <v>3178</v>
      </c>
      <c r="F182" s="48">
        <v>479</v>
      </c>
      <c r="G182" s="48"/>
      <c r="H182" s="48">
        <v>475</v>
      </c>
      <c r="I182" s="48" t="s">
        <v>167</v>
      </c>
      <c r="J182" s="48" t="s">
        <v>167</v>
      </c>
      <c r="K182" s="48" t="s">
        <v>167</v>
      </c>
      <c r="L182" s="48">
        <v>642</v>
      </c>
      <c r="M182" s="48">
        <v>1092</v>
      </c>
      <c r="N182" s="48">
        <v>1334</v>
      </c>
      <c r="O182" s="74">
        <v>123</v>
      </c>
      <c r="P182" s="74">
        <v>1240</v>
      </c>
      <c r="Q182" s="48">
        <v>2163</v>
      </c>
      <c r="R182" s="48">
        <v>2163</v>
      </c>
      <c r="S182" s="48">
        <v>1390</v>
      </c>
      <c r="T182" s="48">
        <v>1655</v>
      </c>
      <c r="U182" s="96">
        <v>1146</v>
      </c>
      <c r="V182" s="48">
        <v>4828</v>
      </c>
    </row>
    <row r="183" spans="1:22" ht="15.75">
      <c r="A183" s="49" t="s">
        <v>215</v>
      </c>
      <c r="B183" s="50" t="s">
        <v>378</v>
      </c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74"/>
      <c r="P183" s="74"/>
      <c r="Q183" s="48"/>
      <c r="R183" s="48"/>
      <c r="S183" s="48"/>
      <c r="T183" s="48"/>
      <c r="U183" s="96"/>
      <c r="V183" s="48"/>
    </row>
    <row r="184" spans="1:22" ht="36" customHeight="1">
      <c r="A184" s="48" t="s">
        <v>217</v>
      </c>
      <c r="B184" s="51" t="s">
        <v>379</v>
      </c>
      <c r="C184" s="48" t="s">
        <v>179</v>
      </c>
      <c r="D184" s="48">
        <v>170</v>
      </c>
      <c r="E184" s="48">
        <v>170</v>
      </c>
      <c r="F184" s="48">
        <v>170</v>
      </c>
      <c r="G184" s="48">
        <v>170</v>
      </c>
      <c r="H184" s="48">
        <v>170</v>
      </c>
      <c r="I184" s="48"/>
      <c r="J184" s="48" t="s">
        <v>165</v>
      </c>
      <c r="K184" s="48" t="s">
        <v>190</v>
      </c>
      <c r="L184" s="48">
        <v>170</v>
      </c>
      <c r="M184" s="48">
        <v>170</v>
      </c>
      <c r="N184" s="48">
        <v>170</v>
      </c>
      <c r="O184" s="74">
        <v>170</v>
      </c>
      <c r="P184" s="74">
        <v>170</v>
      </c>
      <c r="Q184" s="48">
        <v>170</v>
      </c>
      <c r="R184" s="48">
        <v>170</v>
      </c>
      <c r="S184" s="48">
        <v>170</v>
      </c>
      <c r="T184" s="48">
        <v>170</v>
      </c>
      <c r="U184" s="96">
        <v>170</v>
      </c>
      <c r="V184" s="48">
        <v>170</v>
      </c>
    </row>
    <row r="185" spans="1:22" ht="25.5" customHeight="1">
      <c r="A185" s="102" t="s">
        <v>223</v>
      </c>
      <c r="B185" s="51" t="s">
        <v>620</v>
      </c>
      <c r="C185" s="48" t="s">
        <v>189</v>
      </c>
      <c r="D185" s="48"/>
      <c r="E185" s="48"/>
      <c r="F185" s="48">
        <v>1597</v>
      </c>
      <c r="G185" s="48">
        <f>G186+G187+G188+G189</f>
        <v>1560</v>
      </c>
      <c r="H185" s="48">
        <f>H186+H187+H189</f>
        <v>1568</v>
      </c>
      <c r="I185" s="48"/>
      <c r="J185" s="48" t="s">
        <v>167</v>
      </c>
      <c r="K185" s="48" t="s">
        <v>167</v>
      </c>
      <c r="L185" s="48">
        <f>L186+L187+L189</f>
        <v>1593</v>
      </c>
      <c r="M185" s="48">
        <v>1652</v>
      </c>
      <c r="N185" s="48">
        <v>2143</v>
      </c>
      <c r="O185" s="74">
        <v>2405</v>
      </c>
      <c r="P185" s="74">
        <v>2765</v>
      </c>
      <c r="Q185" s="48">
        <v>2884</v>
      </c>
      <c r="R185" s="48">
        <v>2899</v>
      </c>
      <c r="S185" s="48">
        <v>2907</v>
      </c>
      <c r="T185" s="48">
        <f>T186+T187+T189</f>
        <v>2901</v>
      </c>
      <c r="U185" s="96">
        <f>U186+U187+U189</f>
        <v>2889</v>
      </c>
      <c r="V185" s="96">
        <f>V186+V187+V189</f>
        <v>2889</v>
      </c>
    </row>
    <row r="186" spans="1:22" ht="25.5" customHeight="1">
      <c r="A186" s="52"/>
      <c r="B186" s="51" t="s">
        <v>621</v>
      </c>
      <c r="C186" s="48" t="s">
        <v>189</v>
      </c>
      <c r="D186" s="48"/>
      <c r="E186" s="48"/>
      <c r="F186" s="48">
        <v>288</v>
      </c>
      <c r="G186" s="48">
        <v>301</v>
      </c>
      <c r="H186" s="48">
        <v>375</v>
      </c>
      <c r="I186" s="48"/>
      <c r="J186" s="48"/>
      <c r="K186" s="48"/>
      <c r="L186" s="48">
        <v>422</v>
      </c>
      <c r="M186" s="48">
        <v>463</v>
      </c>
      <c r="N186" s="48">
        <v>560</v>
      </c>
      <c r="O186" s="74">
        <v>595</v>
      </c>
      <c r="P186" s="74">
        <v>697</v>
      </c>
      <c r="Q186" s="48">
        <v>832</v>
      </c>
      <c r="R186" s="48">
        <v>833</v>
      </c>
      <c r="S186" s="48">
        <v>831</v>
      </c>
      <c r="T186" s="48">
        <v>829</v>
      </c>
      <c r="U186" s="96">
        <v>822</v>
      </c>
      <c r="V186" s="96">
        <v>822</v>
      </c>
    </row>
    <row r="187" spans="1:22" ht="25.5" customHeight="1">
      <c r="A187" s="52"/>
      <c r="B187" s="51" t="s">
        <v>622</v>
      </c>
      <c r="C187" s="48" t="s">
        <v>189</v>
      </c>
      <c r="D187" s="48"/>
      <c r="E187" s="48"/>
      <c r="F187" s="48">
        <v>1256</v>
      </c>
      <c r="G187" s="48">
        <v>1204</v>
      </c>
      <c r="H187" s="48">
        <v>1168</v>
      </c>
      <c r="I187" s="48"/>
      <c r="J187" s="48"/>
      <c r="K187" s="48"/>
      <c r="L187" s="48">
        <v>1145</v>
      </c>
      <c r="M187" s="48">
        <v>1162</v>
      </c>
      <c r="N187" s="48">
        <v>1554</v>
      </c>
      <c r="O187" s="74">
        <f>O185-O186-O189</f>
        <v>1781</v>
      </c>
      <c r="P187" s="74">
        <f>P185-P186-P189</f>
        <v>2038</v>
      </c>
      <c r="Q187" s="48">
        <f>Q185-Q186-Q189</f>
        <v>2017</v>
      </c>
      <c r="R187" s="48">
        <v>2015</v>
      </c>
      <c r="S187" s="48">
        <v>2035</v>
      </c>
      <c r="T187" s="48">
        <v>2033</v>
      </c>
      <c r="U187" s="96">
        <v>2030</v>
      </c>
      <c r="V187" s="96">
        <v>2030</v>
      </c>
    </row>
    <row r="188" spans="1:22" ht="25.5" customHeight="1">
      <c r="A188" s="52"/>
      <c r="B188" s="51" t="s">
        <v>624</v>
      </c>
      <c r="C188" s="48" t="s">
        <v>189</v>
      </c>
      <c r="D188" s="48"/>
      <c r="E188" s="48"/>
      <c r="F188" s="48">
        <v>30</v>
      </c>
      <c r="G188" s="48">
        <v>30</v>
      </c>
      <c r="H188" s="48" t="s">
        <v>564</v>
      </c>
      <c r="I188" s="48"/>
      <c r="J188" s="48"/>
      <c r="K188" s="48"/>
      <c r="L188" s="48" t="s">
        <v>564</v>
      </c>
      <c r="M188" s="48" t="s">
        <v>564</v>
      </c>
      <c r="N188" s="48" t="s">
        <v>564</v>
      </c>
      <c r="O188" s="74" t="s">
        <v>564</v>
      </c>
      <c r="P188" s="74" t="s">
        <v>564</v>
      </c>
      <c r="Q188" s="48"/>
      <c r="R188" s="48" t="s">
        <v>564</v>
      </c>
      <c r="S188" s="48"/>
      <c r="T188" s="48"/>
      <c r="U188" s="96"/>
      <c r="V188" s="96"/>
    </row>
    <row r="189" spans="1:22" ht="24" customHeight="1">
      <c r="A189" s="48"/>
      <c r="B189" s="51" t="s">
        <v>623</v>
      </c>
      <c r="C189" s="48" t="s">
        <v>189</v>
      </c>
      <c r="D189" s="48">
        <v>0</v>
      </c>
      <c r="E189" s="48">
        <v>0</v>
      </c>
      <c r="F189" s="48">
        <v>22</v>
      </c>
      <c r="G189" s="48">
        <v>25</v>
      </c>
      <c r="H189" s="48">
        <v>25</v>
      </c>
      <c r="I189" s="48"/>
      <c r="J189" s="48" t="s">
        <v>167</v>
      </c>
      <c r="K189" s="48" t="s">
        <v>167</v>
      </c>
      <c r="L189" s="48">
        <v>26</v>
      </c>
      <c r="M189" s="48">
        <v>27</v>
      </c>
      <c r="N189" s="48">
        <v>29</v>
      </c>
      <c r="O189" s="74">
        <v>29</v>
      </c>
      <c r="P189" s="74">
        <v>30</v>
      </c>
      <c r="Q189" s="48">
        <v>35</v>
      </c>
      <c r="R189" s="48">
        <v>41</v>
      </c>
      <c r="S189" s="48">
        <v>41</v>
      </c>
      <c r="T189" s="48">
        <v>39</v>
      </c>
      <c r="U189" s="96">
        <v>37</v>
      </c>
      <c r="V189" s="96">
        <v>37</v>
      </c>
    </row>
    <row r="190" spans="1:22" ht="58.5" customHeight="1">
      <c r="A190" s="48" t="s">
        <v>224</v>
      </c>
      <c r="B190" s="51" t="s">
        <v>399</v>
      </c>
      <c r="C190" s="48" t="s">
        <v>189</v>
      </c>
      <c r="D190" s="48">
        <v>2</v>
      </c>
      <c r="E190" s="48">
        <v>3</v>
      </c>
      <c r="F190" s="48">
        <v>3</v>
      </c>
      <c r="G190" s="48">
        <v>3</v>
      </c>
      <c r="H190" s="48">
        <v>3</v>
      </c>
      <c r="I190" s="48"/>
      <c r="J190" s="48" t="s">
        <v>167</v>
      </c>
      <c r="K190" s="48" t="s">
        <v>400</v>
      </c>
      <c r="L190" s="48">
        <v>2</v>
      </c>
      <c r="M190" s="48">
        <v>2</v>
      </c>
      <c r="N190" s="48">
        <v>2</v>
      </c>
      <c r="O190" s="74">
        <v>2</v>
      </c>
      <c r="P190" s="74">
        <v>2</v>
      </c>
      <c r="Q190" s="48">
        <v>2</v>
      </c>
      <c r="R190" s="48">
        <v>2</v>
      </c>
      <c r="S190" s="48">
        <v>1</v>
      </c>
      <c r="T190" s="48">
        <v>1</v>
      </c>
      <c r="U190" s="96">
        <v>1</v>
      </c>
      <c r="V190" s="48">
        <v>1</v>
      </c>
    </row>
    <row r="191" spans="1:22" ht="15.75">
      <c r="A191" s="115" t="s">
        <v>661</v>
      </c>
      <c r="B191" s="113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4"/>
      <c r="U191" s="96"/>
      <c r="V191" s="48"/>
    </row>
    <row r="192" spans="1:22" ht="33" customHeight="1">
      <c r="A192" s="48" t="s">
        <v>664</v>
      </c>
      <c r="B192" s="51" t="s">
        <v>462</v>
      </c>
      <c r="C192" s="48" t="s">
        <v>189</v>
      </c>
      <c r="D192" s="49">
        <v>7</v>
      </c>
      <c r="E192" s="49">
        <v>7</v>
      </c>
      <c r="F192" s="49">
        <v>7</v>
      </c>
      <c r="G192" s="49">
        <v>7</v>
      </c>
      <c r="H192" s="49">
        <v>7</v>
      </c>
      <c r="I192" s="48" t="s">
        <v>402</v>
      </c>
      <c r="J192" s="48" t="s">
        <v>165</v>
      </c>
      <c r="K192" s="48" t="s">
        <v>463</v>
      </c>
      <c r="L192" s="48">
        <v>7</v>
      </c>
      <c r="M192" s="48">
        <v>7</v>
      </c>
      <c r="N192" s="48">
        <v>7</v>
      </c>
      <c r="O192" s="74">
        <v>7</v>
      </c>
      <c r="P192" s="74">
        <v>7</v>
      </c>
      <c r="Q192" s="48">
        <v>7</v>
      </c>
      <c r="R192" s="48">
        <v>7</v>
      </c>
      <c r="S192" s="48">
        <v>7</v>
      </c>
      <c r="T192" s="48">
        <v>7</v>
      </c>
      <c r="U192" s="96">
        <v>7</v>
      </c>
      <c r="V192" s="48">
        <v>7</v>
      </c>
    </row>
    <row r="193" spans="1:22" ht="27" customHeight="1">
      <c r="A193" s="48"/>
      <c r="B193" s="51" t="s">
        <v>353</v>
      </c>
      <c r="C193" s="48" t="s">
        <v>189</v>
      </c>
      <c r="D193" s="48">
        <v>7</v>
      </c>
      <c r="E193" s="48">
        <v>7</v>
      </c>
      <c r="F193" s="48">
        <v>7</v>
      </c>
      <c r="G193" s="48">
        <v>7</v>
      </c>
      <c r="H193" s="48">
        <v>7</v>
      </c>
      <c r="I193" s="48" t="s">
        <v>167</v>
      </c>
      <c r="J193" s="48" t="s">
        <v>167</v>
      </c>
      <c r="K193" s="48" t="s">
        <v>167</v>
      </c>
      <c r="L193" s="48">
        <v>7</v>
      </c>
      <c r="M193" s="48">
        <v>7</v>
      </c>
      <c r="N193" s="48">
        <v>7</v>
      </c>
      <c r="O193" s="74">
        <v>7</v>
      </c>
      <c r="P193" s="74">
        <v>7</v>
      </c>
      <c r="Q193" s="48">
        <v>7</v>
      </c>
      <c r="R193" s="48">
        <v>7</v>
      </c>
      <c r="S193" s="48">
        <v>7</v>
      </c>
      <c r="T193" s="48">
        <v>7</v>
      </c>
      <c r="U193" s="96">
        <v>7</v>
      </c>
      <c r="V193" s="48">
        <v>7</v>
      </c>
    </row>
    <row r="194" spans="1:22" ht="24" customHeight="1">
      <c r="A194" s="48"/>
      <c r="B194" s="51" t="s">
        <v>403</v>
      </c>
      <c r="C194" s="48" t="s">
        <v>598</v>
      </c>
      <c r="D194" s="48">
        <v>365</v>
      </c>
      <c r="E194" s="48">
        <v>345</v>
      </c>
      <c r="F194" s="48">
        <v>345</v>
      </c>
      <c r="G194" s="48">
        <v>405</v>
      </c>
      <c r="H194" s="48">
        <v>410</v>
      </c>
      <c r="I194" s="48" t="s">
        <v>167</v>
      </c>
      <c r="J194" s="48" t="s">
        <v>167</v>
      </c>
      <c r="K194" s="48" t="s">
        <v>167</v>
      </c>
      <c r="L194" s="48">
        <v>413</v>
      </c>
      <c r="M194" s="48">
        <v>413</v>
      </c>
      <c r="N194" s="48">
        <v>436</v>
      </c>
      <c r="O194" s="74">
        <v>497</v>
      </c>
      <c r="P194" s="74">
        <v>515</v>
      </c>
      <c r="Q194" s="48">
        <v>515</v>
      </c>
      <c r="R194" s="48">
        <v>588</v>
      </c>
      <c r="S194" s="48">
        <v>619</v>
      </c>
      <c r="T194" s="48">
        <v>619</v>
      </c>
      <c r="U194" s="96">
        <v>618</v>
      </c>
      <c r="V194" s="48">
        <v>606</v>
      </c>
    </row>
    <row r="195" spans="1:22" ht="38.25" customHeight="1">
      <c r="A195" s="48" t="s">
        <v>663</v>
      </c>
      <c r="B195" s="51" t="s">
        <v>404</v>
      </c>
      <c r="C195" s="48" t="s">
        <v>194</v>
      </c>
      <c r="D195" s="49">
        <v>312</v>
      </c>
      <c r="E195" s="49">
        <v>319</v>
      </c>
      <c r="F195" s="49">
        <v>341</v>
      </c>
      <c r="G195" s="49">
        <v>339</v>
      </c>
      <c r="H195" s="49">
        <v>389</v>
      </c>
      <c r="I195" s="48" t="s">
        <v>402</v>
      </c>
      <c r="J195" s="48" t="s">
        <v>165</v>
      </c>
      <c r="K195" s="48" t="s">
        <v>167</v>
      </c>
      <c r="L195" s="49">
        <v>411</v>
      </c>
      <c r="M195" s="48">
        <v>425</v>
      </c>
      <c r="N195" s="48">
        <v>436</v>
      </c>
      <c r="O195" s="74">
        <v>497</v>
      </c>
      <c r="P195" s="74">
        <v>515</v>
      </c>
      <c r="Q195" s="48">
        <v>494</v>
      </c>
      <c r="R195" s="48">
        <v>588</v>
      </c>
      <c r="S195" s="48">
        <v>612</v>
      </c>
      <c r="T195" s="48">
        <v>612</v>
      </c>
      <c r="U195" s="96">
        <v>588</v>
      </c>
      <c r="V195" s="48">
        <v>550</v>
      </c>
    </row>
    <row r="196" spans="1:22" ht="21" customHeight="1">
      <c r="A196" s="48"/>
      <c r="B196" s="51" t="s">
        <v>405</v>
      </c>
      <c r="C196" s="48" t="s">
        <v>194</v>
      </c>
      <c r="D196" s="48">
        <v>312</v>
      </c>
      <c r="E196" s="48">
        <v>319</v>
      </c>
      <c r="F196" s="48">
        <v>341</v>
      </c>
      <c r="G196" s="48">
        <v>339</v>
      </c>
      <c r="H196" s="48">
        <v>389</v>
      </c>
      <c r="I196" s="48" t="s">
        <v>167</v>
      </c>
      <c r="J196" s="48" t="s">
        <v>167</v>
      </c>
      <c r="K196" s="48" t="s">
        <v>167</v>
      </c>
      <c r="L196" s="48">
        <v>411</v>
      </c>
      <c r="M196" s="48">
        <v>425</v>
      </c>
      <c r="N196" s="48">
        <v>436</v>
      </c>
      <c r="O196" s="74">
        <v>497</v>
      </c>
      <c r="P196" s="74">
        <v>515</v>
      </c>
      <c r="Q196" s="48">
        <v>494</v>
      </c>
      <c r="R196" s="48">
        <v>588</v>
      </c>
      <c r="S196" s="48">
        <v>612</v>
      </c>
      <c r="T196" s="48">
        <v>612</v>
      </c>
      <c r="U196" s="96">
        <v>588</v>
      </c>
      <c r="V196" s="48">
        <v>550</v>
      </c>
    </row>
    <row r="197" spans="1:22" ht="34.5" customHeight="1">
      <c r="A197" s="71" t="s">
        <v>662</v>
      </c>
      <c r="B197" s="51" t="s">
        <v>465</v>
      </c>
      <c r="C197" s="48" t="s">
        <v>194</v>
      </c>
      <c r="D197" s="48">
        <v>49</v>
      </c>
      <c r="E197" s="48">
        <v>49</v>
      </c>
      <c r="F197" s="48">
        <v>51</v>
      </c>
      <c r="G197" s="48">
        <v>51</v>
      </c>
      <c r="H197" s="48">
        <v>58</v>
      </c>
      <c r="I197" s="48" t="s">
        <v>402</v>
      </c>
      <c r="J197" s="48" t="s">
        <v>165</v>
      </c>
      <c r="K197" s="48" t="s">
        <v>463</v>
      </c>
      <c r="L197" s="48">
        <v>42</v>
      </c>
      <c r="M197" s="48">
        <v>51</v>
      </c>
      <c r="N197" s="48">
        <v>51</v>
      </c>
      <c r="O197" s="74">
        <v>58</v>
      </c>
      <c r="P197" s="74">
        <v>60</v>
      </c>
      <c r="Q197" s="48">
        <v>62</v>
      </c>
      <c r="R197" s="48">
        <v>63</v>
      </c>
      <c r="S197" s="48">
        <v>60</v>
      </c>
      <c r="T197" s="48">
        <v>56</v>
      </c>
      <c r="U197" s="96">
        <v>50</v>
      </c>
      <c r="V197" s="48">
        <v>48</v>
      </c>
    </row>
    <row r="198" spans="1:22" ht="22.5" customHeight="1">
      <c r="A198" s="48"/>
      <c r="B198" s="51" t="s">
        <v>466</v>
      </c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74"/>
      <c r="P198" s="74"/>
      <c r="Q198" s="48"/>
      <c r="R198" s="48"/>
      <c r="S198" s="48"/>
      <c r="T198" s="48"/>
      <c r="U198" s="96"/>
      <c r="V198" s="48"/>
    </row>
    <row r="199" spans="1:22" ht="22.5" customHeight="1">
      <c r="A199" s="71"/>
      <c r="B199" s="51" t="s">
        <v>353</v>
      </c>
      <c r="C199" s="48" t="s">
        <v>194</v>
      </c>
      <c r="D199" s="48">
        <v>49</v>
      </c>
      <c r="E199" s="48">
        <v>49</v>
      </c>
      <c r="F199" s="48">
        <v>51</v>
      </c>
      <c r="G199" s="48"/>
      <c r="H199" s="48">
        <v>58</v>
      </c>
      <c r="I199" s="48" t="s">
        <v>167</v>
      </c>
      <c r="J199" s="48" t="s">
        <v>167</v>
      </c>
      <c r="K199" s="48" t="s">
        <v>167</v>
      </c>
      <c r="L199" s="48">
        <v>42</v>
      </c>
      <c r="M199" s="48">
        <v>51</v>
      </c>
      <c r="N199" s="48">
        <v>51</v>
      </c>
      <c r="O199" s="74">
        <v>58</v>
      </c>
      <c r="P199" s="74">
        <v>60</v>
      </c>
      <c r="Q199" s="48">
        <v>62</v>
      </c>
      <c r="R199" s="48">
        <v>63</v>
      </c>
      <c r="S199" s="48">
        <v>60</v>
      </c>
      <c r="T199" s="48">
        <v>56</v>
      </c>
      <c r="U199" s="96">
        <v>50</v>
      </c>
      <c r="V199" s="48">
        <v>48</v>
      </c>
    </row>
    <row r="200" spans="1:22" ht="49.5" customHeight="1">
      <c r="A200" s="71" t="s">
        <v>665</v>
      </c>
      <c r="B200" s="51" t="s">
        <v>406</v>
      </c>
      <c r="C200" s="48" t="s">
        <v>194</v>
      </c>
      <c r="D200" s="48">
        <v>11</v>
      </c>
      <c r="E200" s="48">
        <v>6</v>
      </c>
      <c r="F200" s="48">
        <v>6</v>
      </c>
      <c r="G200" s="48">
        <v>6</v>
      </c>
      <c r="H200" s="48">
        <v>6</v>
      </c>
      <c r="I200" s="48" t="s">
        <v>407</v>
      </c>
      <c r="J200" s="48"/>
      <c r="K200" s="48" t="s">
        <v>387</v>
      </c>
      <c r="L200" s="48">
        <v>5</v>
      </c>
      <c r="M200" s="48">
        <v>5</v>
      </c>
      <c r="N200" s="48">
        <v>7</v>
      </c>
      <c r="O200" s="74">
        <v>7</v>
      </c>
      <c r="P200" s="74">
        <v>7</v>
      </c>
      <c r="Q200" s="48">
        <v>7</v>
      </c>
      <c r="R200" s="48">
        <v>7</v>
      </c>
      <c r="S200" s="48">
        <v>2</v>
      </c>
      <c r="T200" s="48">
        <v>2</v>
      </c>
      <c r="U200" s="96">
        <v>2</v>
      </c>
      <c r="V200" s="48">
        <v>2</v>
      </c>
    </row>
    <row r="201" spans="1:22" ht="31.5" customHeight="1">
      <c r="A201" s="71" t="s">
        <v>666</v>
      </c>
      <c r="B201" s="51" t="s">
        <v>408</v>
      </c>
      <c r="C201" s="48" t="s">
        <v>189</v>
      </c>
      <c r="D201" s="49">
        <v>10</v>
      </c>
      <c r="E201" s="49">
        <v>10</v>
      </c>
      <c r="F201" s="49">
        <v>10</v>
      </c>
      <c r="G201" s="49">
        <v>10</v>
      </c>
      <c r="H201" s="49">
        <v>10</v>
      </c>
      <c r="I201" s="48" t="s">
        <v>469</v>
      </c>
      <c r="J201" s="48"/>
      <c r="K201" s="48" t="s">
        <v>387</v>
      </c>
      <c r="L201" s="49">
        <v>10</v>
      </c>
      <c r="M201" s="49">
        <v>8</v>
      </c>
      <c r="N201" s="49">
        <v>7</v>
      </c>
      <c r="O201" s="74">
        <v>7</v>
      </c>
      <c r="P201" s="74">
        <v>7</v>
      </c>
      <c r="Q201" s="48">
        <v>7</v>
      </c>
      <c r="R201" s="48">
        <v>7</v>
      </c>
      <c r="S201" s="48">
        <v>7</v>
      </c>
      <c r="T201" s="48">
        <v>7</v>
      </c>
      <c r="U201" s="96">
        <v>7</v>
      </c>
      <c r="V201" s="48">
        <v>7</v>
      </c>
    </row>
    <row r="202" spans="1:22" ht="25.5" customHeight="1">
      <c r="A202" s="52"/>
      <c r="B202" s="51" t="s">
        <v>353</v>
      </c>
      <c r="C202" s="48" t="s">
        <v>189</v>
      </c>
      <c r="D202" s="48">
        <v>10</v>
      </c>
      <c r="E202" s="48">
        <v>10</v>
      </c>
      <c r="F202" s="48">
        <v>10</v>
      </c>
      <c r="G202" s="48">
        <v>10</v>
      </c>
      <c r="H202" s="48">
        <v>10</v>
      </c>
      <c r="I202" s="48" t="s">
        <v>167</v>
      </c>
      <c r="J202" s="48" t="s">
        <v>167</v>
      </c>
      <c r="K202" s="48" t="s">
        <v>167</v>
      </c>
      <c r="L202" s="48">
        <v>10</v>
      </c>
      <c r="M202" s="48">
        <v>8</v>
      </c>
      <c r="N202" s="48">
        <v>7</v>
      </c>
      <c r="O202" s="74">
        <v>7</v>
      </c>
      <c r="P202" s="74">
        <v>7</v>
      </c>
      <c r="Q202" s="48">
        <v>7</v>
      </c>
      <c r="R202" s="48">
        <v>7</v>
      </c>
      <c r="S202" s="48">
        <v>7</v>
      </c>
      <c r="T202" s="48">
        <v>7</v>
      </c>
      <c r="U202" s="96">
        <v>7</v>
      </c>
      <c r="V202" s="48">
        <v>7</v>
      </c>
    </row>
    <row r="203" spans="1:22" ht="37.5" customHeight="1">
      <c r="A203" s="48" t="s">
        <v>667</v>
      </c>
      <c r="B203" s="51" t="s">
        <v>411</v>
      </c>
      <c r="C203" s="48" t="s">
        <v>189</v>
      </c>
      <c r="D203" s="48">
        <v>2</v>
      </c>
      <c r="E203" s="48">
        <v>2</v>
      </c>
      <c r="F203" s="48">
        <v>2</v>
      </c>
      <c r="G203" s="48">
        <v>2</v>
      </c>
      <c r="H203" s="48">
        <v>2</v>
      </c>
      <c r="I203" s="48" t="s">
        <v>410</v>
      </c>
      <c r="J203" s="48"/>
      <c r="K203" s="48" t="s">
        <v>387</v>
      </c>
      <c r="L203" s="48">
        <v>2</v>
      </c>
      <c r="M203" s="48">
        <v>0</v>
      </c>
      <c r="N203" s="48">
        <v>0</v>
      </c>
      <c r="O203" s="74">
        <v>0</v>
      </c>
      <c r="P203" s="74">
        <v>0</v>
      </c>
      <c r="Q203" s="48">
        <v>0</v>
      </c>
      <c r="R203" s="48">
        <v>0</v>
      </c>
      <c r="S203" s="48">
        <v>0</v>
      </c>
      <c r="T203" s="48">
        <v>0</v>
      </c>
      <c r="U203" s="96">
        <v>0</v>
      </c>
      <c r="V203" s="48">
        <v>0</v>
      </c>
    </row>
    <row r="204" spans="1:22" ht="31.5">
      <c r="A204" s="48" t="s">
        <v>668</v>
      </c>
      <c r="B204" s="51" t="s">
        <v>412</v>
      </c>
      <c r="C204" s="48" t="s">
        <v>189</v>
      </c>
      <c r="D204" s="48">
        <v>10</v>
      </c>
      <c r="E204" s="48">
        <v>10</v>
      </c>
      <c r="F204" s="48">
        <v>10</v>
      </c>
      <c r="G204" s="48">
        <v>10</v>
      </c>
      <c r="H204" s="48">
        <v>10</v>
      </c>
      <c r="I204" s="48" t="s">
        <v>409</v>
      </c>
      <c r="J204" s="48" t="s">
        <v>167</v>
      </c>
      <c r="K204" s="48" t="s">
        <v>167</v>
      </c>
      <c r="L204" s="48">
        <v>10</v>
      </c>
      <c r="M204" s="48">
        <v>8</v>
      </c>
      <c r="N204" s="48">
        <v>7</v>
      </c>
      <c r="O204" s="74">
        <v>7</v>
      </c>
      <c r="P204" s="74">
        <v>7</v>
      </c>
      <c r="Q204" s="48">
        <v>7</v>
      </c>
      <c r="R204" s="48">
        <v>7</v>
      </c>
      <c r="S204" s="48">
        <v>7</v>
      </c>
      <c r="T204" s="48">
        <v>7</v>
      </c>
      <c r="U204" s="96">
        <v>7</v>
      </c>
      <c r="V204" s="48">
        <v>7</v>
      </c>
    </row>
    <row r="205" spans="1:22" ht="15.75">
      <c r="A205" s="48"/>
      <c r="B205" s="51" t="s">
        <v>413</v>
      </c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74"/>
      <c r="P205" s="74"/>
      <c r="Q205" s="48"/>
      <c r="R205" s="48"/>
      <c r="S205" s="48"/>
      <c r="T205" s="48"/>
      <c r="U205" s="96"/>
      <c r="V205" s="48"/>
    </row>
    <row r="206" spans="1:22" ht="21" customHeight="1">
      <c r="A206" s="48"/>
      <c r="B206" s="51" t="s">
        <v>414</v>
      </c>
      <c r="C206" s="48" t="s">
        <v>189</v>
      </c>
      <c r="D206" s="48">
        <v>2</v>
      </c>
      <c r="E206" s="48">
        <v>2</v>
      </c>
      <c r="F206" s="48">
        <v>2</v>
      </c>
      <c r="G206" s="48">
        <v>2</v>
      </c>
      <c r="H206" s="48">
        <v>2</v>
      </c>
      <c r="I206" s="48" t="s">
        <v>167</v>
      </c>
      <c r="J206" s="48" t="s">
        <v>167</v>
      </c>
      <c r="K206" s="48" t="s">
        <v>167</v>
      </c>
      <c r="L206" s="48">
        <v>3</v>
      </c>
      <c r="M206" s="48">
        <v>1</v>
      </c>
      <c r="N206" s="48">
        <v>0</v>
      </c>
      <c r="O206" s="74">
        <v>0</v>
      </c>
      <c r="P206" s="74">
        <v>0</v>
      </c>
      <c r="Q206" s="48">
        <v>0</v>
      </c>
      <c r="R206" s="48">
        <v>0</v>
      </c>
      <c r="S206" s="48">
        <v>0</v>
      </c>
      <c r="T206" s="48">
        <v>0</v>
      </c>
      <c r="U206" s="96">
        <v>0</v>
      </c>
      <c r="V206" s="48"/>
    </row>
    <row r="207" spans="1:22" ht="16.5" customHeight="1">
      <c r="A207" s="48"/>
      <c r="B207" s="51" t="s">
        <v>415</v>
      </c>
      <c r="C207" s="48" t="s">
        <v>189</v>
      </c>
      <c r="D207" s="48">
        <v>3</v>
      </c>
      <c r="E207" s="48">
        <v>3</v>
      </c>
      <c r="F207" s="48">
        <v>3</v>
      </c>
      <c r="G207" s="48">
        <v>3</v>
      </c>
      <c r="H207" s="48">
        <v>3</v>
      </c>
      <c r="I207" s="48" t="s">
        <v>167</v>
      </c>
      <c r="J207" s="48" t="s">
        <v>167</v>
      </c>
      <c r="K207" s="48" t="s">
        <v>167</v>
      </c>
      <c r="L207" s="48">
        <v>2</v>
      </c>
      <c r="M207" s="48">
        <v>2</v>
      </c>
      <c r="N207" s="48">
        <v>2</v>
      </c>
      <c r="O207" s="74">
        <v>2</v>
      </c>
      <c r="P207" s="74">
        <v>2</v>
      </c>
      <c r="Q207" s="48">
        <v>2</v>
      </c>
      <c r="R207" s="48">
        <v>2</v>
      </c>
      <c r="S207" s="48">
        <v>2</v>
      </c>
      <c r="T207" s="48">
        <v>2</v>
      </c>
      <c r="U207" s="96">
        <v>2</v>
      </c>
      <c r="V207" s="48">
        <v>2</v>
      </c>
    </row>
    <row r="208" spans="1:22" ht="19.5" customHeight="1">
      <c r="A208" s="48"/>
      <c r="B208" s="51" t="s">
        <v>416</v>
      </c>
      <c r="C208" s="48" t="s">
        <v>189</v>
      </c>
      <c r="D208" s="48">
        <v>5</v>
      </c>
      <c r="E208" s="48">
        <v>5</v>
      </c>
      <c r="F208" s="48">
        <v>5</v>
      </c>
      <c r="G208" s="48">
        <v>5</v>
      </c>
      <c r="H208" s="48">
        <v>5</v>
      </c>
      <c r="I208" s="48" t="s">
        <v>167</v>
      </c>
      <c r="J208" s="48" t="s">
        <v>167</v>
      </c>
      <c r="K208" s="48" t="s">
        <v>167</v>
      </c>
      <c r="L208" s="48">
        <v>5</v>
      </c>
      <c r="M208" s="48">
        <v>5</v>
      </c>
      <c r="N208" s="48">
        <v>5</v>
      </c>
      <c r="O208" s="74">
        <v>5</v>
      </c>
      <c r="P208" s="74">
        <v>5</v>
      </c>
      <c r="Q208" s="48">
        <v>5</v>
      </c>
      <c r="R208" s="48">
        <v>5</v>
      </c>
      <c r="S208" s="48">
        <v>5</v>
      </c>
      <c r="T208" s="48">
        <v>5</v>
      </c>
      <c r="U208" s="96">
        <v>5</v>
      </c>
      <c r="V208" s="48">
        <v>5</v>
      </c>
    </row>
    <row r="209" spans="1:22" s="5" customFormat="1" ht="41.25" customHeight="1">
      <c r="A209" s="52" t="s">
        <v>669</v>
      </c>
      <c r="B209" s="51" t="s">
        <v>418</v>
      </c>
      <c r="C209" s="48" t="s">
        <v>194</v>
      </c>
      <c r="D209" s="49">
        <v>1363</v>
      </c>
      <c r="E209" s="49">
        <v>1288</v>
      </c>
      <c r="F209" s="49">
        <v>1164</v>
      </c>
      <c r="G209" s="49">
        <v>1156</v>
      </c>
      <c r="H209" s="49">
        <v>1177</v>
      </c>
      <c r="I209" s="48" t="s">
        <v>469</v>
      </c>
      <c r="J209" s="48"/>
      <c r="K209" s="48" t="s">
        <v>387</v>
      </c>
      <c r="L209" s="49">
        <v>1146</v>
      </c>
      <c r="M209" s="48">
        <v>1177</v>
      </c>
      <c r="N209" s="48">
        <v>1168</v>
      </c>
      <c r="O209" s="74">
        <v>1177</v>
      </c>
      <c r="P209" s="74">
        <v>1171</v>
      </c>
      <c r="Q209" s="48">
        <v>1214</v>
      </c>
      <c r="R209" s="48">
        <v>1267</v>
      </c>
      <c r="S209" s="48">
        <v>1299</v>
      </c>
      <c r="T209" s="96">
        <v>1368</v>
      </c>
      <c r="U209" s="96">
        <v>1361</v>
      </c>
      <c r="V209" s="48">
        <v>1361</v>
      </c>
    </row>
    <row r="210" spans="1:22" ht="15.75">
      <c r="A210" s="66"/>
      <c r="B210" s="65" t="s">
        <v>470</v>
      </c>
      <c r="C210" s="48" t="s">
        <v>194</v>
      </c>
      <c r="D210" s="66">
        <v>1363</v>
      </c>
      <c r="E210" s="66">
        <v>1288</v>
      </c>
      <c r="F210" s="66">
        <v>1164</v>
      </c>
      <c r="G210" s="66">
        <v>1156</v>
      </c>
      <c r="H210" s="66">
        <v>1177</v>
      </c>
      <c r="I210" s="66"/>
      <c r="J210" s="66"/>
      <c r="K210" s="48"/>
      <c r="L210" s="48">
        <v>1146</v>
      </c>
      <c r="M210" s="48">
        <v>1177</v>
      </c>
      <c r="N210" s="48">
        <v>1168</v>
      </c>
      <c r="O210" s="74">
        <v>1177</v>
      </c>
      <c r="P210" s="74">
        <v>1171</v>
      </c>
      <c r="Q210" s="48">
        <v>1214</v>
      </c>
      <c r="R210" s="48">
        <v>1267</v>
      </c>
      <c r="S210" s="48">
        <v>1299</v>
      </c>
      <c r="T210" s="48">
        <v>1368</v>
      </c>
      <c r="U210" s="96">
        <v>1361</v>
      </c>
      <c r="V210" s="48">
        <v>1361</v>
      </c>
    </row>
    <row r="211" spans="1:22" s="5" customFormat="1" ht="29.25" customHeight="1">
      <c r="A211" s="52" t="s">
        <v>670</v>
      </c>
      <c r="B211" s="51" t="s">
        <v>558</v>
      </c>
      <c r="C211" s="48" t="s">
        <v>194</v>
      </c>
      <c r="D211" s="49">
        <v>187</v>
      </c>
      <c r="E211" s="49">
        <v>189</v>
      </c>
      <c r="F211" s="49">
        <v>185</v>
      </c>
      <c r="G211" s="49"/>
      <c r="H211" s="49">
        <v>169</v>
      </c>
      <c r="I211" s="48" t="s">
        <v>469</v>
      </c>
      <c r="J211" s="48"/>
      <c r="K211" s="48" t="s">
        <v>387</v>
      </c>
      <c r="L211" s="49">
        <v>149</v>
      </c>
      <c r="M211" s="48">
        <v>131</v>
      </c>
      <c r="N211" s="48">
        <v>131</v>
      </c>
      <c r="O211" s="74">
        <v>129</v>
      </c>
      <c r="P211" s="74">
        <v>127</v>
      </c>
      <c r="Q211" s="48">
        <v>125</v>
      </c>
      <c r="R211" s="48">
        <v>122</v>
      </c>
      <c r="S211" s="48">
        <v>126</v>
      </c>
      <c r="T211" s="48">
        <v>192</v>
      </c>
      <c r="U211" s="96">
        <v>192</v>
      </c>
      <c r="V211" s="55"/>
    </row>
    <row r="212" spans="1:22" ht="15.75">
      <c r="A212" s="48"/>
      <c r="B212" s="51" t="s">
        <v>172</v>
      </c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74"/>
      <c r="P212" s="74"/>
      <c r="Q212" s="48"/>
      <c r="R212" s="48"/>
      <c r="S212" s="48"/>
      <c r="T212" s="48"/>
      <c r="U212" s="96"/>
      <c r="V212" s="48"/>
    </row>
    <row r="213" spans="1:22" ht="24" customHeight="1">
      <c r="A213" s="52"/>
      <c r="B213" s="51" t="s">
        <v>353</v>
      </c>
      <c r="C213" s="48" t="s">
        <v>194</v>
      </c>
      <c r="D213" s="48">
        <v>187</v>
      </c>
      <c r="E213" s="48">
        <v>189</v>
      </c>
      <c r="F213" s="48">
        <v>185</v>
      </c>
      <c r="G213" s="48"/>
      <c r="H213" s="48">
        <v>169</v>
      </c>
      <c r="I213" s="48" t="s">
        <v>409</v>
      </c>
      <c r="J213" s="48" t="s">
        <v>167</v>
      </c>
      <c r="K213" s="48" t="s">
        <v>167</v>
      </c>
      <c r="L213" s="48">
        <v>149</v>
      </c>
      <c r="M213" s="48">
        <v>131</v>
      </c>
      <c r="N213" s="48">
        <v>131</v>
      </c>
      <c r="O213" s="74">
        <v>129</v>
      </c>
      <c r="P213" s="74">
        <v>127</v>
      </c>
      <c r="Q213" s="48">
        <v>125</v>
      </c>
      <c r="R213" s="48">
        <v>122</v>
      </c>
      <c r="S213" s="48">
        <v>126</v>
      </c>
      <c r="T213" s="48">
        <v>192</v>
      </c>
      <c r="U213" s="96">
        <v>192</v>
      </c>
      <c r="V213" s="48"/>
    </row>
    <row r="214" spans="1:22" ht="35.25" customHeight="1">
      <c r="A214" s="52" t="s">
        <v>671</v>
      </c>
      <c r="B214" s="51" t="s">
        <v>560</v>
      </c>
      <c r="C214" s="48" t="s">
        <v>471</v>
      </c>
      <c r="D214" s="48">
        <v>0</v>
      </c>
      <c r="E214" s="48">
        <v>0</v>
      </c>
      <c r="F214" s="48">
        <v>0</v>
      </c>
      <c r="G214" s="48">
        <v>0</v>
      </c>
      <c r="H214" s="48">
        <v>0</v>
      </c>
      <c r="I214" s="48" t="s">
        <v>472</v>
      </c>
      <c r="J214" s="48" t="s">
        <v>204</v>
      </c>
      <c r="K214" s="48" t="s">
        <v>21</v>
      </c>
      <c r="L214" s="48">
        <v>0</v>
      </c>
      <c r="M214" s="48">
        <v>0</v>
      </c>
      <c r="N214" s="48">
        <v>0</v>
      </c>
      <c r="O214" s="74">
        <v>0</v>
      </c>
      <c r="P214" s="74">
        <v>0</v>
      </c>
      <c r="Q214" s="48">
        <v>0</v>
      </c>
      <c r="R214" s="48">
        <v>0</v>
      </c>
      <c r="S214" s="48">
        <v>0</v>
      </c>
      <c r="T214" s="48">
        <v>0</v>
      </c>
      <c r="U214" s="96">
        <v>0</v>
      </c>
      <c r="V214" s="48">
        <v>0</v>
      </c>
    </row>
    <row r="215" spans="1:22" ht="18.75" customHeight="1">
      <c r="A215" s="49"/>
      <c r="B215" s="115" t="s">
        <v>672</v>
      </c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4"/>
      <c r="T215" s="48"/>
      <c r="U215" s="96"/>
      <c r="V215" s="48"/>
    </row>
    <row r="216" spans="1:22" s="5" customFormat="1" ht="26.25" customHeight="1">
      <c r="A216" s="66" t="s">
        <v>312</v>
      </c>
      <c r="B216" s="65" t="s">
        <v>562</v>
      </c>
      <c r="C216" s="66" t="s">
        <v>189</v>
      </c>
      <c r="D216" s="72">
        <v>3</v>
      </c>
      <c r="E216" s="72">
        <v>3</v>
      </c>
      <c r="F216" s="72">
        <v>3</v>
      </c>
      <c r="G216" s="72">
        <v>3</v>
      </c>
      <c r="H216" s="72">
        <v>3</v>
      </c>
      <c r="I216" s="48" t="s">
        <v>487</v>
      </c>
      <c r="J216" s="66" t="s">
        <v>165</v>
      </c>
      <c r="K216" s="48" t="s">
        <v>245</v>
      </c>
      <c r="L216" s="48">
        <v>3</v>
      </c>
      <c r="M216" s="48">
        <v>3</v>
      </c>
      <c r="N216" s="48">
        <v>3</v>
      </c>
      <c r="O216" s="74">
        <v>1</v>
      </c>
      <c r="P216" s="74">
        <v>1</v>
      </c>
      <c r="Q216" s="48">
        <v>1</v>
      </c>
      <c r="R216" s="48">
        <v>1</v>
      </c>
      <c r="S216" s="48">
        <v>1</v>
      </c>
      <c r="T216" s="48">
        <v>1</v>
      </c>
      <c r="U216" s="96">
        <v>1</v>
      </c>
      <c r="V216" s="96">
        <v>1</v>
      </c>
    </row>
    <row r="217" spans="1:22" ht="24" customHeight="1">
      <c r="A217" s="52"/>
      <c r="B217" s="51" t="s">
        <v>563</v>
      </c>
      <c r="C217" s="66" t="s">
        <v>189</v>
      </c>
      <c r="D217" s="66">
        <v>3</v>
      </c>
      <c r="E217" s="66">
        <v>3</v>
      </c>
      <c r="F217" s="66">
        <v>3</v>
      </c>
      <c r="G217" s="66">
        <v>3</v>
      </c>
      <c r="H217" s="66">
        <v>3</v>
      </c>
      <c r="I217" s="48" t="s">
        <v>564</v>
      </c>
      <c r="J217" s="48" t="s">
        <v>167</v>
      </c>
      <c r="K217" s="48" t="s">
        <v>245</v>
      </c>
      <c r="L217" s="48">
        <v>3</v>
      </c>
      <c r="M217" s="48">
        <v>3</v>
      </c>
      <c r="N217" s="48">
        <v>3</v>
      </c>
      <c r="O217" s="74">
        <v>1</v>
      </c>
      <c r="P217" s="74">
        <v>1</v>
      </c>
      <c r="Q217" s="48">
        <v>1</v>
      </c>
      <c r="R217" s="48">
        <v>1</v>
      </c>
      <c r="S217" s="48">
        <v>1</v>
      </c>
      <c r="T217" s="48">
        <v>1</v>
      </c>
      <c r="U217" s="96">
        <v>1</v>
      </c>
      <c r="V217" s="96">
        <v>1</v>
      </c>
    </row>
    <row r="218" spans="1:22" s="5" customFormat="1" ht="24.75" customHeight="1">
      <c r="A218" s="48" t="s">
        <v>313</v>
      </c>
      <c r="B218" s="51" t="s">
        <v>566</v>
      </c>
      <c r="C218" s="48" t="s">
        <v>189</v>
      </c>
      <c r="D218" s="49">
        <v>100</v>
      </c>
      <c r="E218" s="49">
        <v>100</v>
      </c>
      <c r="F218" s="49">
        <v>100</v>
      </c>
      <c r="G218" s="49">
        <v>100</v>
      </c>
      <c r="H218" s="49">
        <v>100</v>
      </c>
      <c r="I218" s="48" t="s">
        <v>487</v>
      </c>
      <c r="J218" s="48" t="s">
        <v>165</v>
      </c>
      <c r="K218" s="48" t="s">
        <v>245</v>
      </c>
      <c r="L218" s="48">
        <v>75</v>
      </c>
      <c r="M218" s="48">
        <v>66</v>
      </c>
      <c r="N218" s="48">
        <v>38</v>
      </c>
      <c r="O218" s="74">
        <v>37</v>
      </c>
      <c r="P218" s="74">
        <v>37</v>
      </c>
      <c r="Q218" s="48">
        <v>37</v>
      </c>
      <c r="R218" s="48">
        <v>37</v>
      </c>
      <c r="S218" s="48">
        <v>37</v>
      </c>
      <c r="T218" s="48">
        <v>37</v>
      </c>
      <c r="U218" s="96">
        <v>38</v>
      </c>
      <c r="V218" s="96">
        <v>38</v>
      </c>
    </row>
    <row r="219" spans="1:22" ht="36" customHeight="1">
      <c r="A219" s="52"/>
      <c r="B219" s="51" t="s">
        <v>488</v>
      </c>
      <c r="C219" s="48" t="s">
        <v>189</v>
      </c>
      <c r="D219" s="48">
        <v>100</v>
      </c>
      <c r="E219" s="48">
        <v>100</v>
      </c>
      <c r="F219" s="48">
        <v>100</v>
      </c>
      <c r="G219" s="48">
        <v>100</v>
      </c>
      <c r="H219" s="48">
        <v>100</v>
      </c>
      <c r="I219" s="48" t="s">
        <v>564</v>
      </c>
      <c r="J219" s="48" t="s">
        <v>167</v>
      </c>
      <c r="K219" s="48" t="s">
        <v>245</v>
      </c>
      <c r="L219" s="48">
        <v>100</v>
      </c>
      <c r="M219" s="48">
        <v>66</v>
      </c>
      <c r="N219" s="48">
        <v>38</v>
      </c>
      <c r="O219" s="74">
        <v>37</v>
      </c>
      <c r="P219" s="74">
        <v>37</v>
      </c>
      <c r="Q219" s="48">
        <v>37</v>
      </c>
      <c r="R219" s="48">
        <v>37</v>
      </c>
      <c r="S219" s="48">
        <v>37</v>
      </c>
      <c r="T219" s="48">
        <v>37</v>
      </c>
      <c r="U219" s="96">
        <v>38</v>
      </c>
      <c r="V219" s="96">
        <v>38</v>
      </c>
    </row>
    <row r="220" spans="1:22" s="5" customFormat="1" ht="33" customHeight="1">
      <c r="A220" s="48" t="s">
        <v>314</v>
      </c>
      <c r="B220" s="51" t="s">
        <v>489</v>
      </c>
      <c r="C220" s="48" t="s">
        <v>189</v>
      </c>
      <c r="D220" s="48">
        <v>4</v>
      </c>
      <c r="E220" s="48">
        <v>4</v>
      </c>
      <c r="F220" s="48">
        <v>4</v>
      </c>
      <c r="G220" s="48">
        <v>4</v>
      </c>
      <c r="H220" s="48">
        <v>4</v>
      </c>
      <c r="I220" s="48" t="s">
        <v>487</v>
      </c>
      <c r="J220" s="48" t="s">
        <v>167</v>
      </c>
      <c r="K220" s="48" t="s">
        <v>245</v>
      </c>
      <c r="L220" s="48">
        <v>4</v>
      </c>
      <c r="M220" s="48">
        <v>4</v>
      </c>
      <c r="N220" s="48">
        <v>4</v>
      </c>
      <c r="O220" s="74">
        <v>4</v>
      </c>
      <c r="P220" s="74">
        <v>7</v>
      </c>
      <c r="Q220" s="48">
        <v>7</v>
      </c>
      <c r="R220" s="48">
        <v>7</v>
      </c>
      <c r="S220" s="48">
        <v>7</v>
      </c>
      <c r="T220" s="55">
        <v>7</v>
      </c>
      <c r="U220" s="96">
        <v>7</v>
      </c>
      <c r="V220" s="96">
        <v>7</v>
      </c>
    </row>
    <row r="221" spans="1:22" ht="24" customHeight="1">
      <c r="A221" s="48"/>
      <c r="B221" s="51" t="s">
        <v>563</v>
      </c>
      <c r="C221" s="48" t="s">
        <v>189</v>
      </c>
      <c r="D221" s="48">
        <v>4</v>
      </c>
      <c r="E221" s="48">
        <v>4</v>
      </c>
      <c r="F221" s="48">
        <v>4</v>
      </c>
      <c r="G221" s="48">
        <v>4</v>
      </c>
      <c r="H221" s="48">
        <v>4</v>
      </c>
      <c r="I221" s="48" t="s">
        <v>564</v>
      </c>
      <c r="J221" s="48" t="s">
        <v>167</v>
      </c>
      <c r="K221" s="48" t="s">
        <v>245</v>
      </c>
      <c r="L221" s="48">
        <v>4</v>
      </c>
      <c r="M221" s="48">
        <v>4</v>
      </c>
      <c r="N221" s="48">
        <v>4</v>
      </c>
      <c r="O221" s="74">
        <v>4</v>
      </c>
      <c r="P221" s="74">
        <v>7</v>
      </c>
      <c r="Q221" s="48">
        <v>7</v>
      </c>
      <c r="R221" s="48">
        <v>7</v>
      </c>
      <c r="S221" s="48">
        <v>7</v>
      </c>
      <c r="T221" s="48">
        <v>7</v>
      </c>
      <c r="U221" s="96">
        <v>7</v>
      </c>
      <c r="V221" s="96">
        <v>7</v>
      </c>
    </row>
    <row r="222" spans="1:22" s="5" customFormat="1" ht="33.75" customHeight="1">
      <c r="A222" s="48" t="s">
        <v>316</v>
      </c>
      <c r="B222" s="51" t="s">
        <v>569</v>
      </c>
      <c r="C222" s="48" t="s">
        <v>490</v>
      </c>
      <c r="D222" s="48">
        <v>110</v>
      </c>
      <c r="E222" s="48">
        <v>110</v>
      </c>
      <c r="F222" s="48">
        <v>311</v>
      </c>
      <c r="G222" s="48">
        <v>311</v>
      </c>
      <c r="H222" s="48">
        <v>311</v>
      </c>
      <c r="I222" s="48" t="s">
        <v>487</v>
      </c>
      <c r="J222" s="48" t="s">
        <v>165</v>
      </c>
      <c r="K222" s="48" t="s">
        <v>245</v>
      </c>
      <c r="L222" s="48">
        <v>311</v>
      </c>
      <c r="M222" s="48">
        <v>311</v>
      </c>
      <c r="N222" s="48">
        <v>258</v>
      </c>
      <c r="O222" s="74">
        <v>258</v>
      </c>
      <c r="P222" s="74">
        <v>258</v>
      </c>
      <c r="Q222" s="48">
        <v>258</v>
      </c>
      <c r="R222" s="48">
        <v>258</v>
      </c>
      <c r="S222" s="48">
        <v>258</v>
      </c>
      <c r="T222" s="48">
        <v>258</v>
      </c>
      <c r="U222" s="96">
        <v>258</v>
      </c>
      <c r="V222" s="96">
        <v>258</v>
      </c>
    </row>
    <row r="223" spans="1:22" ht="29.25" customHeight="1">
      <c r="A223" s="48"/>
      <c r="B223" s="51" t="s">
        <v>398</v>
      </c>
      <c r="C223" s="48" t="s">
        <v>490</v>
      </c>
      <c r="D223" s="48">
        <v>110</v>
      </c>
      <c r="E223" s="48">
        <v>110</v>
      </c>
      <c r="F223" s="48">
        <v>281</v>
      </c>
      <c r="G223" s="48">
        <v>281</v>
      </c>
      <c r="H223" s="48">
        <v>281</v>
      </c>
      <c r="I223" s="48" t="s">
        <v>564</v>
      </c>
      <c r="J223" s="48" t="s">
        <v>167</v>
      </c>
      <c r="K223" s="48" t="s">
        <v>245</v>
      </c>
      <c r="L223" s="48">
        <v>281</v>
      </c>
      <c r="M223" s="48">
        <v>281</v>
      </c>
      <c r="N223" s="48">
        <v>258</v>
      </c>
      <c r="O223" s="74">
        <v>258</v>
      </c>
      <c r="P223" s="74">
        <v>258</v>
      </c>
      <c r="Q223" s="48">
        <v>258</v>
      </c>
      <c r="R223" s="48">
        <v>258</v>
      </c>
      <c r="S223" s="48">
        <v>258</v>
      </c>
      <c r="T223" s="48">
        <v>258</v>
      </c>
      <c r="U223" s="96">
        <v>258</v>
      </c>
      <c r="V223" s="48">
        <v>258</v>
      </c>
    </row>
    <row r="224" spans="1:22" s="5" customFormat="1" ht="18" customHeight="1">
      <c r="A224" s="48" t="s">
        <v>317</v>
      </c>
      <c r="B224" s="51" t="s">
        <v>571</v>
      </c>
      <c r="C224" s="48" t="s">
        <v>194</v>
      </c>
      <c r="D224" s="49">
        <v>16</v>
      </c>
      <c r="E224" s="49">
        <v>17</v>
      </c>
      <c r="F224" s="49">
        <v>18</v>
      </c>
      <c r="G224" s="49">
        <v>20</v>
      </c>
      <c r="H224" s="49">
        <v>18</v>
      </c>
      <c r="I224" s="48" t="s">
        <v>491</v>
      </c>
      <c r="J224" s="48" t="s">
        <v>165</v>
      </c>
      <c r="K224" s="48" t="s">
        <v>245</v>
      </c>
      <c r="L224" s="48">
        <v>18</v>
      </c>
      <c r="M224" s="48">
        <v>15</v>
      </c>
      <c r="N224" s="48">
        <v>22</v>
      </c>
      <c r="O224" s="74">
        <v>23</v>
      </c>
      <c r="P224" s="74">
        <v>27</v>
      </c>
      <c r="Q224" s="48">
        <v>23</v>
      </c>
      <c r="R224" s="48">
        <v>23</v>
      </c>
      <c r="S224" s="48">
        <v>23</v>
      </c>
      <c r="T224" s="48">
        <v>16</v>
      </c>
      <c r="U224" s="96">
        <v>16</v>
      </c>
      <c r="V224" s="48">
        <v>16</v>
      </c>
    </row>
    <row r="225" spans="1:22" ht="29.25" customHeight="1">
      <c r="A225" s="48"/>
      <c r="B225" s="51" t="s">
        <v>572</v>
      </c>
      <c r="C225" s="48" t="s">
        <v>194</v>
      </c>
      <c r="D225" s="48">
        <v>16</v>
      </c>
      <c r="E225" s="48">
        <v>17</v>
      </c>
      <c r="F225" s="48">
        <v>17</v>
      </c>
      <c r="G225" s="48">
        <v>20</v>
      </c>
      <c r="H225" s="48">
        <v>18</v>
      </c>
      <c r="I225" s="48"/>
      <c r="J225" s="48" t="s">
        <v>167</v>
      </c>
      <c r="K225" s="48" t="s">
        <v>245</v>
      </c>
      <c r="L225" s="48">
        <v>18</v>
      </c>
      <c r="M225" s="48">
        <v>15</v>
      </c>
      <c r="N225" s="48">
        <v>22</v>
      </c>
      <c r="O225" s="74">
        <v>22</v>
      </c>
      <c r="P225" s="74">
        <v>25</v>
      </c>
      <c r="Q225" s="48">
        <v>23</v>
      </c>
      <c r="R225" s="48">
        <v>23</v>
      </c>
      <c r="S225" s="48">
        <v>23</v>
      </c>
      <c r="T225" s="48">
        <v>16</v>
      </c>
      <c r="U225" s="96">
        <v>16</v>
      </c>
      <c r="V225" s="48">
        <v>16</v>
      </c>
    </row>
    <row r="226" spans="1:22" s="5" customFormat="1" ht="24" customHeight="1">
      <c r="A226" s="48" t="s">
        <v>318</v>
      </c>
      <c r="B226" s="51" t="s">
        <v>574</v>
      </c>
      <c r="C226" s="48" t="s">
        <v>194</v>
      </c>
      <c r="D226" s="49">
        <v>65</v>
      </c>
      <c r="E226" s="49">
        <v>84</v>
      </c>
      <c r="F226" s="49">
        <v>79</v>
      </c>
      <c r="G226" s="49">
        <v>85</v>
      </c>
      <c r="H226" s="49">
        <v>84</v>
      </c>
      <c r="I226" s="48" t="s">
        <v>491</v>
      </c>
      <c r="J226" s="48" t="s">
        <v>165</v>
      </c>
      <c r="K226" s="48" t="s">
        <v>245</v>
      </c>
      <c r="L226" s="48">
        <v>84</v>
      </c>
      <c r="M226" s="48">
        <v>69</v>
      </c>
      <c r="N226" s="48">
        <v>67</v>
      </c>
      <c r="O226" s="74">
        <v>67</v>
      </c>
      <c r="P226" s="74">
        <v>67</v>
      </c>
      <c r="Q226" s="48">
        <v>65</v>
      </c>
      <c r="R226" s="48">
        <v>64</v>
      </c>
      <c r="S226" s="48">
        <v>64</v>
      </c>
      <c r="T226" s="48">
        <v>63</v>
      </c>
      <c r="U226" s="96">
        <v>68</v>
      </c>
      <c r="V226" s="48">
        <v>68</v>
      </c>
    </row>
    <row r="227" spans="1:22" ht="33" customHeight="1">
      <c r="A227" s="48"/>
      <c r="B227" s="51" t="s">
        <v>572</v>
      </c>
      <c r="C227" s="48" t="s">
        <v>194</v>
      </c>
      <c r="D227" s="48">
        <v>65</v>
      </c>
      <c r="E227" s="48">
        <v>84</v>
      </c>
      <c r="F227" s="48">
        <v>78</v>
      </c>
      <c r="G227" s="48">
        <v>85</v>
      </c>
      <c r="H227" s="48">
        <v>84</v>
      </c>
      <c r="I227" s="48" t="s">
        <v>564</v>
      </c>
      <c r="J227" s="48" t="s">
        <v>167</v>
      </c>
      <c r="K227" s="48" t="s">
        <v>245</v>
      </c>
      <c r="L227" s="48">
        <v>82</v>
      </c>
      <c r="M227" s="48">
        <v>69</v>
      </c>
      <c r="N227" s="48">
        <v>67</v>
      </c>
      <c r="O227" s="74">
        <v>66</v>
      </c>
      <c r="P227" s="74">
        <v>66</v>
      </c>
      <c r="Q227" s="48">
        <v>65</v>
      </c>
      <c r="R227" s="48">
        <v>64</v>
      </c>
      <c r="S227" s="48">
        <v>64</v>
      </c>
      <c r="T227" s="48">
        <v>63</v>
      </c>
      <c r="U227" s="96">
        <v>68</v>
      </c>
      <c r="V227" s="48">
        <v>68</v>
      </c>
    </row>
    <row r="228" spans="1:22" ht="24" customHeight="1">
      <c r="A228" s="48" t="s">
        <v>319</v>
      </c>
      <c r="B228" s="51" t="s">
        <v>576</v>
      </c>
      <c r="C228" s="48" t="s">
        <v>189</v>
      </c>
      <c r="D228" s="48">
        <v>0</v>
      </c>
      <c r="E228" s="48">
        <v>0</v>
      </c>
      <c r="F228" s="48">
        <v>0</v>
      </c>
      <c r="G228" s="48">
        <v>0</v>
      </c>
      <c r="H228" s="48">
        <v>0</v>
      </c>
      <c r="I228" s="48" t="s">
        <v>492</v>
      </c>
      <c r="J228" s="48" t="s">
        <v>204</v>
      </c>
      <c r="K228" s="48" t="s">
        <v>245</v>
      </c>
      <c r="L228" s="48">
        <v>0</v>
      </c>
      <c r="M228" s="48">
        <v>0</v>
      </c>
      <c r="N228" s="48">
        <v>1</v>
      </c>
      <c r="O228" s="74">
        <v>0</v>
      </c>
      <c r="P228" s="74">
        <v>0</v>
      </c>
      <c r="Q228" s="48">
        <v>0</v>
      </c>
      <c r="R228" s="48">
        <v>0</v>
      </c>
      <c r="S228" s="48">
        <v>0</v>
      </c>
      <c r="T228" s="48">
        <v>0</v>
      </c>
      <c r="U228" s="96">
        <v>0</v>
      </c>
      <c r="V228" s="96">
        <v>0</v>
      </c>
    </row>
    <row r="229" spans="1:22" ht="47.25">
      <c r="A229" s="48" t="s">
        <v>417</v>
      </c>
      <c r="B229" s="51" t="s">
        <v>493</v>
      </c>
      <c r="C229" s="48" t="s">
        <v>490</v>
      </c>
      <c r="D229" s="48">
        <v>0</v>
      </c>
      <c r="E229" s="48">
        <v>0</v>
      </c>
      <c r="F229" s="48">
        <v>0</v>
      </c>
      <c r="G229" s="48">
        <v>0</v>
      </c>
      <c r="H229" s="48">
        <v>0</v>
      </c>
      <c r="I229" s="48" t="s">
        <v>167</v>
      </c>
      <c r="J229" s="48" t="s">
        <v>167</v>
      </c>
      <c r="K229" s="48" t="s">
        <v>167</v>
      </c>
      <c r="L229" s="48">
        <v>0</v>
      </c>
      <c r="M229" s="48">
        <v>0</v>
      </c>
      <c r="N229" s="48">
        <v>2</v>
      </c>
      <c r="O229" s="74">
        <v>0</v>
      </c>
      <c r="P229" s="74">
        <v>0</v>
      </c>
      <c r="Q229" s="48">
        <v>0</v>
      </c>
      <c r="R229" s="48">
        <v>0</v>
      </c>
      <c r="S229" s="48">
        <v>0</v>
      </c>
      <c r="T229" s="48">
        <v>0</v>
      </c>
      <c r="U229" s="96">
        <v>0</v>
      </c>
      <c r="V229" s="96">
        <v>0</v>
      </c>
    </row>
    <row r="230" spans="1:22" ht="31.5">
      <c r="A230" s="48" t="s">
        <v>557</v>
      </c>
      <c r="B230" s="51" t="s">
        <v>494</v>
      </c>
      <c r="C230" s="48" t="s">
        <v>189</v>
      </c>
      <c r="D230" s="48">
        <v>0</v>
      </c>
      <c r="E230" s="48">
        <v>0</v>
      </c>
      <c r="F230" s="48">
        <v>0</v>
      </c>
      <c r="G230" s="48">
        <v>0</v>
      </c>
      <c r="H230" s="48">
        <v>0</v>
      </c>
      <c r="I230" s="48" t="s">
        <v>167</v>
      </c>
      <c r="J230" s="48" t="s">
        <v>167</v>
      </c>
      <c r="K230" s="48" t="s">
        <v>167</v>
      </c>
      <c r="L230" s="48">
        <v>0</v>
      </c>
      <c r="M230" s="48">
        <v>0</v>
      </c>
      <c r="N230" s="48">
        <v>0</v>
      </c>
      <c r="O230" s="74">
        <v>0</v>
      </c>
      <c r="P230" s="74">
        <v>0</v>
      </c>
      <c r="Q230" s="48">
        <v>0</v>
      </c>
      <c r="R230" s="48">
        <v>0</v>
      </c>
      <c r="S230" s="48">
        <v>0</v>
      </c>
      <c r="T230" s="48">
        <v>0</v>
      </c>
      <c r="U230" s="96">
        <v>0</v>
      </c>
      <c r="V230" s="96">
        <v>0</v>
      </c>
    </row>
    <row r="231" spans="1:22" ht="31.5">
      <c r="A231" s="48" t="s">
        <v>559</v>
      </c>
      <c r="B231" s="51" t="s">
        <v>580</v>
      </c>
      <c r="C231" s="48" t="s">
        <v>189</v>
      </c>
      <c r="D231" s="48">
        <v>0</v>
      </c>
      <c r="E231" s="48">
        <v>0</v>
      </c>
      <c r="F231" s="48">
        <v>0</v>
      </c>
      <c r="G231" s="48">
        <v>0</v>
      </c>
      <c r="H231" s="48">
        <v>0</v>
      </c>
      <c r="I231" s="48"/>
      <c r="J231" s="48" t="s">
        <v>165</v>
      </c>
      <c r="K231" s="48" t="s">
        <v>167</v>
      </c>
      <c r="L231" s="48">
        <v>0</v>
      </c>
      <c r="M231" s="48">
        <v>0</v>
      </c>
      <c r="N231" s="48">
        <v>0</v>
      </c>
      <c r="O231" s="74">
        <v>0</v>
      </c>
      <c r="P231" s="74">
        <v>0</v>
      </c>
      <c r="Q231" s="48">
        <v>0</v>
      </c>
      <c r="R231" s="48">
        <v>0</v>
      </c>
      <c r="S231" s="48">
        <v>0</v>
      </c>
      <c r="T231" s="48">
        <v>0</v>
      </c>
      <c r="U231" s="96">
        <v>0</v>
      </c>
      <c r="V231" s="96">
        <v>0</v>
      </c>
    </row>
    <row r="232" spans="1:22" ht="15.75">
      <c r="A232" s="115" t="s">
        <v>673</v>
      </c>
      <c r="B232" s="113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4"/>
      <c r="T232" s="48"/>
      <c r="U232" s="96"/>
      <c r="V232" s="48"/>
    </row>
    <row r="233" spans="1:22" ht="54" customHeight="1">
      <c r="A233" s="48" t="s">
        <v>561</v>
      </c>
      <c r="B233" s="51" t="s">
        <v>583</v>
      </c>
      <c r="C233" s="48" t="s">
        <v>189</v>
      </c>
      <c r="D233" s="48"/>
      <c r="E233" s="48">
        <v>1</v>
      </c>
      <c r="F233" s="48">
        <v>1</v>
      </c>
      <c r="G233" s="48">
        <v>2</v>
      </c>
      <c r="H233" s="48">
        <v>2</v>
      </c>
      <c r="I233" s="48"/>
      <c r="J233" s="48" t="s">
        <v>165</v>
      </c>
      <c r="K233" s="48" t="s">
        <v>190</v>
      </c>
      <c r="L233" s="48">
        <v>3</v>
      </c>
      <c r="M233" s="48">
        <v>3</v>
      </c>
      <c r="N233" s="48">
        <v>4</v>
      </c>
      <c r="O233" s="74">
        <v>4</v>
      </c>
      <c r="P233" s="74">
        <v>4</v>
      </c>
      <c r="Q233" s="48">
        <v>4</v>
      </c>
      <c r="R233" s="48">
        <v>4</v>
      </c>
      <c r="S233" s="48">
        <v>4</v>
      </c>
      <c r="T233" s="48">
        <v>4</v>
      </c>
      <c r="U233" s="96">
        <v>4</v>
      </c>
      <c r="V233" s="48">
        <v>4</v>
      </c>
    </row>
    <row r="234" spans="1:22" ht="31.5">
      <c r="A234" s="48" t="s">
        <v>565</v>
      </c>
      <c r="B234" s="51" t="s">
        <v>585</v>
      </c>
      <c r="C234" s="48" t="s">
        <v>189</v>
      </c>
      <c r="D234" s="48">
        <v>9</v>
      </c>
      <c r="E234" s="48">
        <v>10</v>
      </c>
      <c r="F234" s="48">
        <v>10</v>
      </c>
      <c r="G234" s="48">
        <v>10</v>
      </c>
      <c r="H234" s="48">
        <v>10</v>
      </c>
      <c r="I234" s="48"/>
      <c r="J234" s="48" t="s">
        <v>167</v>
      </c>
      <c r="K234" s="48" t="s">
        <v>167</v>
      </c>
      <c r="L234" s="48">
        <v>10</v>
      </c>
      <c r="M234" s="48">
        <v>7</v>
      </c>
      <c r="N234" s="48">
        <v>7</v>
      </c>
      <c r="O234" s="74">
        <v>7</v>
      </c>
      <c r="P234" s="74">
        <v>7</v>
      </c>
      <c r="Q234" s="48">
        <v>7</v>
      </c>
      <c r="R234" s="48">
        <v>7</v>
      </c>
      <c r="S234" s="48">
        <v>7</v>
      </c>
      <c r="T234" s="48">
        <v>7</v>
      </c>
      <c r="U234" s="96">
        <v>7</v>
      </c>
      <c r="V234" s="48">
        <v>7</v>
      </c>
    </row>
    <row r="235" spans="1:22" ht="47.25">
      <c r="A235" s="48" t="s">
        <v>674</v>
      </c>
      <c r="B235" s="51" t="s">
        <v>587</v>
      </c>
      <c r="C235" s="48" t="s">
        <v>189</v>
      </c>
      <c r="D235" s="48">
        <v>0</v>
      </c>
      <c r="E235" s="48">
        <v>0</v>
      </c>
      <c r="F235" s="48">
        <v>0</v>
      </c>
      <c r="G235" s="48">
        <v>0</v>
      </c>
      <c r="H235" s="48">
        <v>0</v>
      </c>
      <c r="I235" s="48"/>
      <c r="J235" s="48" t="s">
        <v>167</v>
      </c>
      <c r="K235" s="48" t="s">
        <v>167</v>
      </c>
      <c r="L235" s="48">
        <v>0</v>
      </c>
      <c r="M235" s="48">
        <v>0</v>
      </c>
      <c r="N235" s="48">
        <v>0</v>
      </c>
      <c r="O235" s="74">
        <v>0</v>
      </c>
      <c r="P235" s="74">
        <v>0</v>
      </c>
      <c r="Q235" s="48">
        <v>0</v>
      </c>
      <c r="R235" s="48">
        <v>3</v>
      </c>
      <c r="S235" s="48">
        <v>3</v>
      </c>
      <c r="T235" s="48">
        <v>3</v>
      </c>
      <c r="U235" s="96">
        <v>3</v>
      </c>
      <c r="V235" s="48">
        <v>3</v>
      </c>
    </row>
    <row r="236" spans="1:22" ht="25.5" customHeight="1">
      <c r="A236" s="48" t="s">
        <v>675</v>
      </c>
      <c r="B236" s="51" t="s">
        <v>495</v>
      </c>
      <c r="C236" s="48" t="s">
        <v>189</v>
      </c>
      <c r="D236" s="48"/>
      <c r="E236" s="48">
        <v>14</v>
      </c>
      <c r="F236" s="48">
        <v>14</v>
      </c>
      <c r="G236" s="48">
        <v>14</v>
      </c>
      <c r="H236" s="48">
        <v>14</v>
      </c>
      <c r="I236" s="48"/>
      <c r="J236" s="48" t="s">
        <v>167</v>
      </c>
      <c r="K236" s="48" t="s">
        <v>167</v>
      </c>
      <c r="L236" s="48">
        <v>14</v>
      </c>
      <c r="M236" s="48">
        <v>14</v>
      </c>
      <c r="N236" s="48">
        <v>14</v>
      </c>
      <c r="O236" s="74">
        <v>14</v>
      </c>
      <c r="P236" s="74">
        <v>14</v>
      </c>
      <c r="Q236" s="48">
        <v>14</v>
      </c>
      <c r="R236" s="48">
        <v>14</v>
      </c>
      <c r="S236" s="48">
        <v>12</v>
      </c>
      <c r="T236" s="48">
        <v>12</v>
      </c>
      <c r="U236" s="96">
        <v>12</v>
      </c>
      <c r="V236" s="48">
        <v>12</v>
      </c>
    </row>
    <row r="237" spans="1:22" ht="63">
      <c r="A237" s="48" t="s">
        <v>676</v>
      </c>
      <c r="B237" s="51" t="s">
        <v>590</v>
      </c>
      <c r="C237" s="48" t="s">
        <v>189</v>
      </c>
      <c r="D237" s="48"/>
      <c r="E237" s="48">
        <v>91</v>
      </c>
      <c r="F237" s="48">
        <v>88</v>
      </c>
      <c r="G237" s="48">
        <v>90</v>
      </c>
      <c r="H237" s="48">
        <v>104</v>
      </c>
      <c r="I237" s="48"/>
      <c r="J237" s="48"/>
      <c r="K237" s="48"/>
      <c r="L237" s="48">
        <v>132</v>
      </c>
      <c r="M237" s="48">
        <v>129</v>
      </c>
      <c r="N237" s="48">
        <v>133</v>
      </c>
      <c r="O237" s="74">
        <v>141</v>
      </c>
      <c r="P237" s="74">
        <v>144</v>
      </c>
      <c r="Q237" s="48">
        <v>136</v>
      </c>
      <c r="R237" s="48">
        <v>137</v>
      </c>
      <c r="S237" s="48">
        <v>99</v>
      </c>
      <c r="T237" s="48">
        <v>100</v>
      </c>
      <c r="U237" s="96">
        <v>102</v>
      </c>
      <c r="V237" s="48">
        <v>93</v>
      </c>
    </row>
    <row r="238" spans="1:22" ht="28.5" customHeight="1">
      <c r="A238" s="102" t="s">
        <v>677</v>
      </c>
      <c r="B238" s="51" t="s">
        <v>591</v>
      </c>
      <c r="C238" s="48" t="s">
        <v>189</v>
      </c>
      <c r="D238" s="49">
        <v>69</v>
      </c>
      <c r="E238" s="49">
        <v>77</v>
      </c>
      <c r="F238" s="49">
        <v>76</v>
      </c>
      <c r="G238" s="49">
        <v>80</v>
      </c>
      <c r="H238" s="49">
        <v>84</v>
      </c>
      <c r="I238" s="49"/>
      <c r="J238" s="49" t="s">
        <v>167</v>
      </c>
      <c r="K238" s="49" t="s">
        <v>167</v>
      </c>
      <c r="L238" s="49">
        <v>112</v>
      </c>
      <c r="M238" s="49">
        <v>110</v>
      </c>
      <c r="N238" s="49">
        <v>114</v>
      </c>
      <c r="O238" s="77">
        <v>125</v>
      </c>
      <c r="P238" s="77">
        <v>133</v>
      </c>
      <c r="Q238" s="49">
        <v>123</v>
      </c>
      <c r="R238" s="48">
        <v>137</v>
      </c>
      <c r="S238" s="48">
        <v>99</v>
      </c>
      <c r="T238" s="48">
        <v>100</v>
      </c>
      <c r="U238" s="96">
        <v>102</v>
      </c>
      <c r="V238" s="48">
        <v>92</v>
      </c>
    </row>
    <row r="239" spans="1:22" ht="25.5" customHeight="1">
      <c r="A239" s="48"/>
      <c r="B239" s="51" t="s">
        <v>592</v>
      </c>
      <c r="C239" s="48" t="s">
        <v>371</v>
      </c>
      <c r="D239" s="48">
        <v>2771.8</v>
      </c>
      <c r="E239" s="48">
        <v>2846.02</v>
      </c>
      <c r="F239" s="48">
        <v>2860</v>
      </c>
      <c r="G239" s="48">
        <v>3143</v>
      </c>
      <c r="H239" s="48">
        <v>3301.8</v>
      </c>
      <c r="I239" s="48"/>
      <c r="J239" s="48" t="s">
        <v>167</v>
      </c>
      <c r="K239" s="48" t="s">
        <v>167</v>
      </c>
      <c r="L239" s="48">
        <v>3450</v>
      </c>
      <c r="M239" s="48">
        <v>3388</v>
      </c>
      <c r="N239" s="48">
        <v>3512</v>
      </c>
      <c r="O239" s="74">
        <v>5181.2</v>
      </c>
      <c r="P239" s="74">
        <v>5742.2</v>
      </c>
      <c r="Q239" s="48">
        <v>5640</v>
      </c>
      <c r="R239" s="48">
        <v>5927</v>
      </c>
      <c r="S239" s="48">
        <v>5629</v>
      </c>
      <c r="T239" s="48">
        <v>5721</v>
      </c>
      <c r="U239" s="96">
        <v>5786.6</v>
      </c>
      <c r="V239" s="48">
        <v>5268.13</v>
      </c>
    </row>
    <row r="240" spans="1:22" ht="22.5" customHeight="1">
      <c r="A240" s="48" t="s">
        <v>678</v>
      </c>
      <c r="B240" s="51" t="s">
        <v>593</v>
      </c>
      <c r="C240" s="48" t="s">
        <v>189</v>
      </c>
      <c r="D240" s="48">
        <v>0</v>
      </c>
      <c r="E240" s="48">
        <v>0</v>
      </c>
      <c r="F240" s="48">
        <v>0</v>
      </c>
      <c r="G240" s="48">
        <v>0</v>
      </c>
      <c r="H240" s="48">
        <v>0</v>
      </c>
      <c r="I240" s="48"/>
      <c r="J240" s="48" t="s">
        <v>167</v>
      </c>
      <c r="K240" s="48" t="s">
        <v>167</v>
      </c>
      <c r="L240" s="48">
        <v>0</v>
      </c>
      <c r="M240" s="48">
        <v>0</v>
      </c>
      <c r="N240" s="48">
        <v>1</v>
      </c>
      <c r="O240" s="74">
        <v>0</v>
      </c>
      <c r="P240" s="74">
        <v>0</v>
      </c>
      <c r="Q240" s="48">
        <v>0</v>
      </c>
      <c r="R240" s="48">
        <v>0</v>
      </c>
      <c r="S240" s="48">
        <v>0</v>
      </c>
      <c r="T240" s="48">
        <v>0</v>
      </c>
      <c r="U240" s="96">
        <v>0</v>
      </c>
      <c r="V240" s="48">
        <v>0</v>
      </c>
    </row>
    <row r="241" spans="1:22" ht="24" customHeight="1">
      <c r="A241" s="48"/>
      <c r="B241" s="51" t="s">
        <v>592</v>
      </c>
      <c r="C241" s="48" t="s">
        <v>371</v>
      </c>
      <c r="D241" s="48"/>
      <c r="E241" s="48">
        <v>0</v>
      </c>
      <c r="F241" s="48">
        <v>0</v>
      </c>
      <c r="G241" s="48">
        <v>0</v>
      </c>
      <c r="H241" s="48">
        <v>0</v>
      </c>
      <c r="I241" s="48"/>
      <c r="J241" s="48" t="s">
        <v>167</v>
      </c>
      <c r="K241" s="48" t="s">
        <v>167</v>
      </c>
      <c r="L241" s="48">
        <v>0</v>
      </c>
      <c r="M241" s="48">
        <v>0</v>
      </c>
      <c r="N241" s="48">
        <v>0</v>
      </c>
      <c r="O241" s="74">
        <v>0</v>
      </c>
      <c r="P241" s="74">
        <v>0</v>
      </c>
      <c r="Q241" s="48">
        <v>0</v>
      </c>
      <c r="R241" s="48">
        <v>0</v>
      </c>
      <c r="S241" s="48">
        <v>0</v>
      </c>
      <c r="T241" s="48">
        <v>0</v>
      </c>
      <c r="U241" s="96">
        <v>0</v>
      </c>
      <c r="V241" s="48">
        <v>0</v>
      </c>
    </row>
    <row r="242" spans="1:22" ht="25.5" customHeight="1">
      <c r="A242" s="52" t="s">
        <v>679</v>
      </c>
      <c r="B242" s="51" t="s">
        <v>594</v>
      </c>
      <c r="C242" s="48" t="s">
        <v>189</v>
      </c>
      <c r="D242" s="48">
        <v>4</v>
      </c>
      <c r="E242" s="48">
        <v>5</v>
      </c>
      <c r="F242" s="48">
        <v>4</v>
      </c>
      <c r="G242" s="48">
        <v>4</v>
      </c>
      <c r="H242" s="48">
        <v>13</v>
      </c>
      <c r="I242" s="48"/>
      <c r="J242" s="48" t="s">
        <v>167</v>
      </c>
      <c r="K242" s="48" t="s">
        <v>167</v>
      </c>
      <c r="L242" s="48">
        <v>13</v>
      </c>
      <c r="M242" s="48">
        <v>12</v>
      </c>
      <c r="N242" s="48">
        <v>12</v>
      </c>
      <c r="O242" s="74">
        <v>9</v>
      </c>
      <c r="P242" s="74">
        <v>4</v>
      </c>
      <c r="Q242" s="48">
        <v>5</v>
      </c>
      <c r="R242" s="48">
        <v>2</v>
      </c>
      <c r="S242" s="48">
        <v>1</v>
      </c>
      <c r="T242" s="48">
        <v>1</v>
      </c>
      <c r="U242" s="96">
        <v>1</v>
      </c>
      <c r="V242" s="48">
        <v>1</v>
      </c>
    </row>
    <row r="243" spans="1:22" ht="25.5" customHeight="1">
      <c r="A243" s="52" t="s">
        <v>680</v>
      </c>
      <c r="B243" s="51" t="s">
        <v>595</v>
      </c>
      <c r="C243" s="48" t="s">
        <v>189</v>
      </c>
      <c r="D243" s="48">
        <v>3</v>
      </c>
      <c r="E243" s="48">
        <v>0</v>
      </c>
      <c r="F243" s="48">
        <v>0</v>
      </c>
      <c r="G243" s="48">
        <v>0</v>
      </c>
      <c r="H243" s="48">
        <v>0</v>
      </c>
      <c r="I243" s="48"/>
      <c r="J243" s="48" t="s">
        <v>167</v>
      </c>
      <c r="K243" s="48" t="s">
        <v>400</v>
      </c>
      <c r="L243" s="48">
        <v>0</v>
      </c>
      <c r="M243" s="48">
        <v>0</v>
      </c>
      <c r="N243" s="48">
        <v>0</v>
      </c>
      <c r="O243" s="74">
        <v>0</v>
      </c>
      <c r="P243" s="74">
        <v>0</v>
      </c>
      <c r="Q243" s="48">
        <v>0</v>
      </c>
      <c r="R243" s="48">
        <v>0</v>
      </c>
      <c r="S243" s="48">
        <v>0</v>
      </c>
      <c r="T243" s="48">
        <v>0</v>
      </c>
      <c r="U243" s="96">
        <v>0</v>
      </c>
      <c r="V243" s="48">
        <v>0</v>
      </c>
    </row>
    <row r="244" spans="1:22" ht="24" customHeight="1">
      <c r="A244" s="48"/>
      <c r="B244" s="51" t="s">
        <v>592</v>
      </c>
      <c r="C244" s="48" t="s">
        <v>371</v>
      </c>
      <c r="D244" s="48">
        <v>96</v>
      </c>
      <c r="E244" s="48">
        <v>0</v>
      </c>
      <c r="F244" s="48">
        <v>0</v>
      </c>
      <c r="G244" s="48">
        <v>0</v>
      </c>
      <c r="H244" s="48">
        <v>0</v>
      </c>
      <c r="I244" s="48"/>
      <c r="J244" s="48" t="s">
        <v>167</v>
      </c>
      <c r="K244" s="48" t="s">
        <v>167</v>
      </c>
      <c r="L244" s="48">
        <v>0</v>
      </c>
      <c r="M244" s="48">
        <v>0</v>
      </c>
      <c r="N244" s="48">
        <v>0</v>
      </c>
      <c r="O244" s="74">
        <v>0</v>
      </c>
      <c r="P244" s="74">
        <v>0</v>
      </c>
      <c r="Q244" s="48">
        <v>0</v>
      </c>
      <c r="R244" s="48">
        <v>0</v>
      </c>
      <c r="S244" s="48">
        <v>0</v>
      </c>
      <c r="T244" s="48">
        <v>0</v>
      </c>
      <c r="U244" s="96">
        <v>0</v>
      </c>
      <c r="V244" s="48">
        <v>0</v>
      </c>
    </row>
    <row r="245" spans="1:22" ht="21" customHeight="1">
      <c r="A245" s="52" t="s">
        <v>681</v>
      </c>
      <c r="B245" s="51" t="s">
        <v>596</v>
      </c>
      <c r="C245" s="48" t="s">
        <v>189</v>
      </c>
      <c r="D245" s="48">
        <v>1</v>
      </c>
      <c r="E245" s="48">
        <v>2</v>
      </c>
      <c r="F245" s="48">
        <v>2</v>
      </c>
      <c r="G245" s="48">
        <v>2</v>
      </c>
      <c r="H245" s="48">
        <v>2</v>
      </c>
      <c r="I245" s="48"/>
      <c r="J245" s="48" t="s">
        <v>167</v>
      </c>
      <c r="K245" s="48" t="s">
        <v>167</v>
      </c>
      <c r="L245" s="48">
        <v>1</v>
      </c>
      <c r="M245" s="48">
        <v>2</v>
      </c>
      <c r="N245" s="48">
        <v>3</v>
      </c>
      <c r="O245" s="74">
        <v>3</v>
      </c>
      <c r="P245" s="74">
        <v>7</v>
      </c>
      <c r="Q245" s="48">
        <v>7</v>
      </c>
      <c r="R245" s="48">
        <v>7</v>
      </c>
      <c r="S245" s="48">
        <v>7</v>
      </c>
      <c r="T245" s="48">
        <v>7</v>
      </c>
      <c r="U245" s="96">
        <v>7</v>
      </c>
      <c r="V245" s="48">
        <v>8</v>
      </c>
    </row>
    <row r="246" spans="1:22" ht="19.5" customHeight="1">
      <c r="A246" s="52" t="s">
        <v>682</v>
      </c>
      <c r="B246" s="51" t="s">
        <v>597</v>
      </c>
      <c r="C246" s="48" t="s">
        <v>189</v>
      </c>
      <c r="D246" s="48">
        <v>1</v>
      </c>
      <c r="E246" s="48">
        <v>1</v>
      </c>
      <c r="F246" s="48">
        <v>1</v>
      </c>
      <c r="G246" s="48">
        <v>1</v>
      </c>
      <c r="H246" s="48">
        <v>1</v>
      </c>
      <c r="I246" s="48"/>
      <c r="J246" s="48" t="s">
        <v>167</v>
      </c>
      <c r="K246" s="48" t="s">
        <v>167</v>
      </c>
      <c r="L246" s="48">
        <v>1</v>
      </c>
      <c r="M246" s="48">
        <v>1</v>
      </c>
      <c r="N246" s="48">
        <v>0</v>
      </c>
      <c r="O246" s="74">
        <v>0</v>
      </c>
      <c r="P246" s="74">
        <v>0</v>
      </c>
      <c r="Q246" s="48">
        <v>0</v>
      </c>
      <c r="R246" s="48">
        <v>0</v>
      </c>
      <c r="S246" s="48">
        <v>0</v>
      </c>
      <c r="T246" s="48">
        <v>0</v>
      </c>
      <c r="U246" s="96">
        <v>0</v>
      </c>
      <c r="V246" s="48">
        <v>0</v>
      </c>
    </row>
    <row r="247" spans="1:22" ht="24" customHeight="1">
      <c r="A247" s="48"/>
      <c r="B247" s="51" t="s">
        <v>403</v>
      </c>
      <c r="C247" s="48" t="s">
        <v>598</v>
      </c>
      <c r="D247" s="48">
        <v>24</v>
      </c>
      <c r="E247" s="48">
        <v>24</v>
      </c>
      <c r="F247" s="48">
        <v>24</v>
      </c>
      <c r="G247" s="48">
        <v>24</v>
      </c>
      <c r="H247" s="48">
        <v>24</v>
      </c>
      <c r="I247" s="48"/>
      <c r="J247" s="48" t="s">
        <v>167</v>
      </c>
      <c r="K247" s="48" t="s">
        <v>167</v>
      </c>
      <c r="L247" s="48">
        <v>24</v>
      </c>
      <c r="M247" s="48">
        <v>24</v>
      </c>
      <c r="N247" s="48">
        <v>0</v>
      </c>
      <c r="O247" s="74">
        <v>0</v>
      </c>
      <c r="P247" s="74">
        <v>0</v>
      </c>
      <c r="Q247" s="48">
        <v>0</v>
      </c>
      <c r="R247" s="48">
        <v>0</v>
      </c>
      <c r="S247" s="48">
        <v>0</v>
      </c>
      <c r="T247" s="48">
        <v>0</v>
      </c>
      <c r="U247" s="96">
        <v>0</v>
      </c>
      <c r="V247" s="48">
        <v>0</v>
      </c>
    </row>
    <row r="248" spans="1:22" ht="24" customHeight="1">
      <c r="A248" s="48"/>
      <c r="B248" s="51" t="s">
        <v>599</v>
      </c>
      <c r="C248" s="48" t="s">
        <v>371</v>
      </c>
      <c r="D248" s="48">
        <v>50</v>
      </c>
      <c r="E248" s="48">
        <v>50</v>
      </c>
      <c r="F248" s="48">
        <v>50</v>
      </c>
      <c r="G248" s="48">
        <v>50</v>
      </c>
      <c r="H248" s="48">
        <v>50</v>
      </c>
      <c r="I248" s="48"/>
      <c r="J248" s="48" t="s">
        <v>167</v>
      </c>
      <c r="K248" s="48" t="s">
        <v>167</v>
      </c>
      <c r="L248" s="48">
        <v>50</v>
      </c>
      <c r="M248" s="48">
        <v>0</v>
      </c>
      <c r="N248" s="48">
        <v>0</v>
      </c>
      <c r="O248" s="74">
        <v>0</v>
      </c>
      <c r="P248" s="74">
        <v>0</v>
      </c>
      <c r="Q248" s="48">
        <v>0</v>
      </c>
      <c r="R248" s="48">
        <v>0</v>
      </c>
      <c r="S248" s="48">
        <v>0</v>
      </c>
      <c r="T248" s="48">
        <v>0</v>
      </c>
      <c r="U248" s="96">
        <v>0</v>
      </c>
      <c r="V248" s="48">
        <v>0</v>
      </c>
    </row>
    <row r="249" spans="1:22" ht="24" customHeight="1">
      <c r="A249" s="52" t="s">
        <v>683</v>
      </c>
      <c r="B249" s="51" t="s">
        <v>600</v>
      </c>
      <c r="C249" s="48" t="s">
        <v>189</v>
      </c>
      <c r="D249" s="48">
        <v>8</v>
      </c>
      <c r="E249" s="48">
        <v>8</v>
      </c>
      <c r="F249" s="48">
        <v>7</v>
      </c>
      <c r="G249" s="48">
        <v>6</v>
      </c>
      <c r="H249" s="48">
        <v>6</v>
      </c>
      <c r="I249" s="48"/>
      <c r="J249" s="48" t="s">
        <v>167</v>
      </c>
      <c r="K249" s="48" t="s">
        <v>167</v>
      </c>
      <c r="L249" s="48">
        <v>6</v>
      </c>
      <c r="M249" s="48">
        <v>6</v>
      </c>
      <c r="N249" s="48">
        <v>7</v>
      </c>
      <c r="O249" s="74">
        <v>7</v>
      </c>
      <c r="P249" s="74">
        <v>7</v>
      </c>
      <c r="Q249" s="48">
        <v>8</v>
      </c>
      <c r="R249" s="48">
        <v>8</v>
      </c>
      <c r="S249" s="48">
        <v>6</v>
      </c>
      <c r="T249" s="48">
        <v>5</v>
      </c>
      <c r="U249" s="96">
        <v>5</v>
      </c>
      <c r="V249" s="48">
        <v>6</v>
      </c>
    </row>
    <row r="250" spans="1:22" ht="24" customHeight="1">
      <c r="A250" s="48"/>
      <c r="B250" s="51" t="s">
        <v>403</v>
      </c>
      <c r="C250" s="48" t="s">
        <v>598</v>
      </c>
      <c r="D250" s="48">
        <v>174</v>
      </c>
      <c r="E250" s="48">
        <v>190</v>
      </c>
      <c r="F250" s="48">
        <v>176</v>
      </c>
      <c r="G250" s="48">
        <v>168</v>
      </c>
      <c r="H250" s="48">
        <v>168</v>
      </c>
      <c r="I250" s="48"/>
      <c r="J250" s="48" t="s">
        <v>167</v>
      </c>
      <c r="K250" s="48" t="s">
        <v>167</v>
      </c>
      <c r="L250" s="48">
        <v>168</v>
      </c>
      <c r="M250" s="48">
        <v>168</v>
      </c>
      <c r="N250" s="48">
        <v>201</v>
      </c>
      <c r="O250" s="74">
        <v>201</v>
      </c>
      <c r="P250" s="74">
        <v>201</v>
      </c>
      <c r="Q250" s="48">
        <v>236</v>
      </c>
      <c r="R250" s="48">
        <v>236</v>
      </c>
      <c r="S250" s="48">
        <v>142</v>
      </c>
      <c r="T250" s="48">
        <v>149</v>
      </c>
      <c r="U250" s="96">
        <v>149</v>
      </c>
      <c r="V250" s="48">
        <v>308.48</v>
      </c>
    </row>
    <row r="251" spans="1:22" ht="28.5" customHeight="1">
      <c r="A251" s="48"/>
      <c r="B251" s="51" t="s">
        <v>599</v>
      </c>
      <c r="C251" s="48" t="s">
        <v>371</v>
      </c>
      <c r="D251" s="48">
        <v>348</v>
      </c>
      <c r="E251" s="48">
        <v>303</v>
      </c>
      <c r="F251" s="48">
        <v>275.2</v>
      </c>
      <c r="G251" s="48">
        <v>245.4</v>
      </c>
      <c r="H251" s="48">
        <v>245.4</v>
      </c>
      <c r="I251" s="48"/>
      <c r="J251" s="48" t="s">
        <v>167</v>
      </c>
      <c r="K251" s="48" t="s">
        <v>167</v>
      </c>
      <c r="L251" s="48">
        <v>245.4</v>
      </c>
      <c r="M251" s="48">
        <v>245.4</v>
      </c>
      <c r="N251" s="48">
        <v>186</v>
      </c>
      <c r="O251" s="74">
        <v>186</v>
      </c>
      <c r="P251" s="74">
        <v>186</v>
      </c>
      <c r="Q251" s="48">
        <v>278.3</v>
      </c>
      <c r="R251" s="48">
        <v>278.3</v>
      </c>
      <c r="S251" s="48">
        <v>243.8</v>
      </c>
      <c r="T251" s="48">
        <v>171</v>
      </c>
      <c r="U251" s="96">
        <v>171</v>
      </c>
      <c r="V251" s="48">
        <v>171</v>
      </c>
    </row>
    <row r="252" spans="1:22" ht="22.5" customHeight="1">
      <c r="A252" s="52" t="s">
        <v>684</v>
      </c>
      <c r="B252" s="51" t="s">
        <v>601</v>
      </c>
      <c r="C252" s="48" t="s">
        <v>189</v>
      </c>
      <c r="D252" s="48">
        <v>5</v>
      </c>
      <c r="E252" s="48">
        <v>5</v>
      </c>
      <c r="F252" s="48">
        <v>5</v>
      </c>
      <c r="G252" s="48">
        <v>5</v>
      </c>
      <c r="H252" s="48">
        <v>5</v>
      </c>
      <c r="I252" s="48"/>
      <c r="J252" s="48" t="s">
        <v>167</v>
      </c>
      <c r="K252" s="48" t="s">
        <v>167</v>
      </c>
      <c r="L252" s="48">
        <v>5</v>
      </c>
      <c r="M252" s="48">
        <v>5</v>
      </c>
      <c r="N252" s="48">
        <v>5</v>
      </c>
      <c r="O252" s="74">
        <v>5</v>
      </c>
      <c r="P252" s="74">
        <v>5</v>
      </c>
      <c r="Q252" s="48">
        <v>5</v>
      </c>
      <c r="R252" s="48">
        <v>5</v>
      </c>
      <c r="S252" s="48">
        <v>5</v>
      </c>
      <c r="T252" s="48">
        <v>5</v>
      </c>
      <c r="U252" s="96">
        <v>5</v>
      </c>
      <c r="V252" s="48">
        <v>5</v>
      </c>
    </row>
    <row r="253" spans="1:22" ht="21" customHeight="1">
      <c r="A253" s="52" t="s">
        <v>685</v>
      </c>
      <c r="B253" s="51" t="s">
        <v>602</v>
      </c>
      <c r="C253" s="48" t="s">
        <v>189</v>
      </c>
      <c r="D253" s="48">
        <v>0</v>
      </c>
      <c r="E253" s="48">
        <v>0</v>
      </c>
      <c r="F253" s="48">
        <v>0</v>
      </c>
      <c r="G253" s="48">
        <v>0</v>
      </c>
      <c r="H253" s="48">
        <v>1</v>
      </c>
      <c r="I253" s="48"/>
      <c r="J253" s="48" t="s">
        <v>167</v>
      </c>
      <c r="K253" s="48" t="s">
        <v>167</v>
      </c>
      <c r="L253" s="48">
        <v>0</v>
      </c>
      <c r="M253" s="48">
        <v>0</v>
      </c>
      <c r="N253" s="48">
        <v>0</v>
      </c>
      <c r="O253" s="74">
        <v>0</v>
      </c>
      <c r="P253" s="74">
        <v>0</v>
      </c>
      <c r="Q253" s="48">
        <v>0</v>
      </c>
      <c r="R253" s="48">
        <v>0</v>
      </c>
      <c r="S253" s="48">
        <v>0</v>
      </c>
      <c r="T253" s="48">
        <v>0</v>
      </c>
      <c r="U253" s="96">
        <v>0</v>
      </c>
      <c r="V253" s="48">
        <v>0</v>
      </c>
    </row>
    <row r="254" spans="1:22" ht="31.5">
      <c r="A254" s="48" t="s">
        <v>567</v>
      </c>
      <c r="B254" s="51" t="s">
        <v>604</v>
      </c>
      <c r="C254" s="48" t="s">
        <v>189</v>
      </c>
      <c r="D254" s="48">
        <v>17</v>
      </c>
      <c r="E254" s="48">
        <v>11</v>
      </c>
      <c r="F254" s="48">
        <v>13</v>
      </c>
      <c r="G254" s="48">
        <v>14</v>
      </c>
      <c r="H254" s="48">
        <v>4</v>
      </c>
      <c r="I254" s="48"/>
      <c r="J254" s="48" t="s">
        <v>167</v>
      </c>
      <c r="K254" s="48" t="s">
        <v>167</v>
      </c>
      <c r="L254" s="48">
        <v>5</v>
      </c>
      <c r="M254" s="48">
        <v>11</v>
      </c>
      <c r="N254" s="48">
        <v>12</v>
      </c>
      <c r="O254" s="74">
        <v>14</v>
      </c>
      <c r="P254" s="74">
        <v>9</v>
      </c>
      <c r="Q254" s="48">
        <v>6</v>
      </c>
      <c r="R254" s="48">
        <v>9</v>
      </c>
      <c r="S254" s="48">
        <v>8</v>
      </c>
      <c r="T254" s="48">
        <v>8</v>
      </c>
      <c r="U254" s="96">
        <v>7</v>
      </c>
      <c r="V254" s="48">
        <v>7</v>
      </c>
    </row>
    <row r="255" spans="1:22" ht="21" customHeight="1">
      <c r="A255" s="48" t="s">
        <v>686</v>
      </c>
      <c r="B255" s="51" t="s">
        <v>605</v>
      </c>
      <c r="C255" s="48" t="s">
        <v>189</v>
      </c>
      <c r="D255" s="48"/>
      <c r="E255" s="48">
        <v>3</v>
      </c>
      <c r="F255" s="48">
        <v>2</v>
      </c>
      <c r="G255" s="48">
        <v>2</v>
      </c>
      <c r="H255" s="48">
        <v>0</v>
      </c>
      <c r="I255" s="48"/>
      <c r="J255" s="48" t="s">
        <v>167</v>
      </c>
      <c r="K255" s="48" t="s">
        <v>167</v>
      </c>
      <c r="L255" s="48">
        <v>1</v>
      </c>
      <c r="M255" s="48">
        <v>1</v>
      </c>
      <c r="N255" s="48">
        <v>1</v>
      </c>
      <c r="O255" s="74">
        <v>2</v>
      </c>
      <c r="P255" s="74">
        <v>2</v>
      </c>
      <c r="Q255" s="48">
        <v>1</v>
      </c>
      <c r="R255" s="48">
        <v>1</v>
      </c>
      <c r="S255" s="48">
        <v>1</v>
      </c>
      <c r="T255" s="48">
        <v>1</v>
      </c>
      <c r="U255" s="96">
        <v>0</v>
      </c>
      <c r="V255" s="48">
        <v>0</v>
      </c>
    </row>
    <row r="256" spans="1:22" ht="63">
      <c r="A256" s="48" t="s">
        <v>687</v>
      </c>
      <c r="B256" s="51" t="s">
        <v>610</v>
      </c>
      <c r="C256" s="48" t="s">
        <v>189</v>
      </c>
      <c r="D256" s="48">
        <v>4</v>
      </c>
      <c r="E256" s="48">
        <v>1</v>
      </c>
      <c r="F256" s="48">
        <v>1</v>
      </c>
      <c r="G256" s="48">
        <v>3</v>
      </c>
      <c r="H256" s="48">
        <v>0</v>
      </c>
      <c r="I256" s="48"/>
      <c r="J256" s="48" t="s">
        <v>167</v>
      </c>
      <c r="K256" s="48" t="s">
        <v>167</v>
      </c>
      <c r="L256" s="48">
        <v>1</v>
      </c>
      <c r="M256" s="48">
        <v>1</v>
      </c>
      <c r="N256" s="48">
        <v>1</v>
      </c>
      <c r="O256" s="74">
        <v>3</v>
      </c>
      <c r="P256" s="74">
        <v>2</v>
      </c>
      <c r="Q256" s="48">
        <v>1</v>
      </c>
      <c r="R256" s="48">
        <v>3</v>
      </c>
      <c r="S256" s="48">
        <v>2</v>
      </c>
      <c r="T256" s="48">
        <v>2</v>
      </c>
      <c r="U256" s="96">
        <v>2</v>
      </c>
      <c r="V256" s="48">
        <v>2</v>
      </c>
    </row>
    <row r="257" spans="1:22" ht="63">
      <c r="A257" s="48" t="s">
        <v>688</v>
      </c>
      <c r="B257" s="51" t="s">
        <v>611</v>
      </c>
      <c r="C257" s="48" t="s">
        <v>189</v>
      </c>
      <c r="D257" s="48">
        <v>3</v>
      </c>
      <c r="E257" s="48">
        <v>0</v>
      </c>
      <c r="F257" s="48">
        <v>0</v>
      </c>
      <c r="G257" s="48">
        <v>0</v>
      </c>
      <c r="H257" s="48">
        <v>0</v>
      </c>
      <c r="I257" s="48"/>
      <c r="J257" s="48" t="s">
        <v>167</v>
      </c>
      <c r="K257" s="48" t="s">
        <v>167</v>
      </c>
      <c r="L257" s="48">
        <v>0</v>
      </c>
      <c r="M257" s="48">
        <v>0</v>
      </c>
      <c r="N257" s="48">
        <v>0</v>
      </c>
      <c r="O257" s="74">
        <v>0</v>
      </c>
      <c r="P257" s="74">
        <v>0</v>
      </c>
      <c r="Q257" s="48">
        <v>0</v>
      </c>
      <c r="R257" s="48">
        <v>0</v>
      </c>
      <c r="S257" s="48">
        <v>0</v>
      </c>
      <c r="T257" s="48">
        <v>0</v>
      </c>
      <c r="U257" s="96">
        <v>0</v>
      </c>
      <c r="V257" s="48">
        <v>0</v>
      </c>
    </row>
    <row r="258" spans="1:22" ht="31.5">
      <c r="A258" s="102" t="s">
        <v>689</v>
      </c>
      <c r="B258" s="51" t="s">
        <v>612</v>
      </c>
      <c r="C258" s="48" t="s">
        <v>189</v>
      </c>
      <c r="D258" s="48">
        <v>1</v>
      </c>
      <c r="E258" s="48">
        <v>1</v>
      </c>
      <c r="F258" s="48">
        <v>2</v>
      </c>
      <c r="G258" s="48">
        <v>2</v>
      </c>
      <c r="H258" s="48">
        <v>0</v>
      </c>
      <c r="I258" s="48"/>
      <c r="J258" s="48" t="s">
        <v>167</v>
      </c>
      <c r="K258" s="48" t="s">
        <v>167</v>
      </c>
      <c r="L258" s="48">
        <v>0</v>
      </c>
      <c r="M258" s="48">
        <v>0</v>
      </c>
      <c r="N258" s="48">
        <v>0</v>
      </c>
      <c r="O258" s="74">
        <v>1</v>
      </c>
      <c r="P258" s="74">
        <v>0</v>
      </c>
      <c r="Q258" s="48">
        <v>0</v>
      </c>
      <c r="R258" s="48">
        <v>0</v>
      </c>
      <c r="S258" s="48">
        <v>0</v>
      </c>
      <c r="T258" s="48">
        <v>0</v>
      </c>
      <c r="U258" s="96">
        <v>0</v>
      </c>
      <c r="V258" s="48">
        <v>0</v>
      </c>
    </row>
    <row r="259" spans="1:22" ht="34.5" customHeight="1">
      <c r="A259" s="102" t="s">
        <v>690</v>
      </c>
      <c r="B259" s="51" t="s">
        <v>511</v>
      </c>
      <c r="C259" s="48" t="s">
        <v>189</v>
      </c>
      <c r="D259" s="48">
        <v>4</v>
      </c>
      <c r="E259" s="48">
        <v>3</v>
      </c>
      <c r="F259" s="48">
        <v>4</v>
      </c>
      <c r="G259" s="48">
        <v>4</v>
      </c>
      <c r="H259" s="48">
        <v>2</v>
      </c>
      <c r="I259" s="48"/>
      <c r="J259" s="48" t="s">
        <v>165</v>
      </c>
      <c r="K259" s="48" t="s">
        <v>512</v>
      </c>
      <c r="L259" s="48">
        <v>1</v>
      </c>
      <c r="M259" s="48">
        <v>2</v>
      </c>
      <c r="N259" s="48">
        <v>3</v>
      </c>
      <c r="O259" s="74">
        <v>3</v>
      </c>
      <c r="P259" s="74">
        <v>2</v>
      </c>
      <c r="Q259" s="48">
        <v>1</v>
      </c>
      <c r="R259" s="48">
        <v>3</v>
      </c>
      <c r="S259" s="48">
        <v>3</v>
      </c>
      <c r="T259" s="48">
        <v>3</v>
      </c>
      <c r="U259" s="96">
        <v>3</v>
      </c>
      <c r="V259" s="48">
        <v>3</v>
      </c>
    </row>
    <row r="260" spans="1:22" ht="28.5" customHeight="1">
      <c r="A260" s="48" t="s">
        <v>691</v>
      </c>
      <c r="B260" s="51" t="s">
        <v>613</v>
      </c>
      <c r="C260" s="48" t="s">
        <v>189</v>
      </c>
      <c r="D260" s="48">
        <v>2</v>
      </c>
      <c r="E260" s="48">
        <v>2</v>
      </c>
      <c r="F260" s="48">
        <v>1</v>
      </c>
      <c r="G260" s="48">
        <v>1</v>
      </c>
      <c r="H260" s="48">
        <v>0</v>
      </c>
      <c r="I260" s="48"/>
      <c r="J260" s="48"/>
      <c r="K260" s="48"/>
      <c r="L260" s="48">
        <v>0</v>
      </c>
      <c r="M260" s="48">
        <v>2</v>
      </c>
      <c r="N260" s="48">
        <v>2</v>
      </c>
      <c r="O260" s="74">
        <v>1</v>
      </c>
      <c r="P260" s="74">
        <v>1</v>
      </c>
      <c r="Q260" s="48">
        <v>1</v>
      </c>
      <c r="R260" s="48">
        <v>1</v>
      </c>
      <c r="S260" s="48">
        <v>1</v>
      </c>
      <c r="T260" s="48">
        <v>1</v>
      </c>
      <c r="U260" s="96">
        <v>1</v>
      </c>
      <c r="V260" s="48">
        <v>1</v>
      </c>
    </row>
    <row r="261" spans="1:22" ht="22.5" customHeight="1">
      <c r="A261" s="102" t="s">
        <v>692</v>
      </c>
      <c r="B261" s="51" t="s">
        <v>614</v>
      </c>
      <c r="C261" s="48" t="s">
        <v>189</v>
      </c>
      <c r="D261" s="48">
        <v>3</v>
      </c>
      <c r="E261" s="48">
        <v>1</v>
      </c>
      <c r="F261" s="48">
        <v>2</v>
      </c>
      <c r="G261" s="48">
        <v>2</v>
      </c>
      <c r="H261" s="48">
        <v>2</v>
      </c>
      <c r="I261" s="48"/>
      <c r="J261" s="48" t="s">
        <v>167</v>
      </c>
      <c r="K261" s="48" t="s">
        <v>167</v>
      </c>
      <c r="L261" s="48">
        <v>2</v>
      </c>
      <c r="M261" s="48">
        <v>3</v>
      </c>
      <c r="N261" s="48">
        <v>3</v>
      </c>
      <c r="O261" s="74">
        <v>4</v>
      </c>
      <c r="P261" s="74">
        <v>2</v>
      </c>
      <c r="Q261" s="48">
        <v>2</v>
      </c>
      <c r="R261" s="48">
        <v>1</v>
      </c>
      <c r="S261" s="48">
        <v>1</v>
      </c>
      <c r="T261" s="48">
        <v>1</v>
      </c>
      <c r="U261" s="96">
        <v>1</v>
      </c>
      <c r="V261" s="48">
        <v>1</v>
      </c>
    </row>
    <row r="262" spans="1:22" ht="21" customHeight="1">
      <c r="A262" s="48" t="s">
        <v>693</v>
      </c>
      <c r="B262" s="51" t="s">
        <v>615</v>
      </c>
      <c r="C262" s="48" t="s">
        <v>189</v>
      </c>
      <c r="D262" s="48">
        <v>0</v>
      </c>
      <c r="E262" s="48">
        <v>0</v>
      </c>
      <c r="F262" s="48">
        <v>1</v>
      </c>
      <c r="G262" s="48">
        <v>0</v>
      </c>
      <c r="H262" s="48">
        <v>0</v>
      </c>
      <c r="I262" s="48"/>
      <c r="J262" s="48" t="s">
        <v>167</v>
      </c>
      <c r="K262" s="48" t="s">
        <v>167</v>
      </c>
      <c r="L262" s="48">
        <v>0</v>
      </c>
      <c r="M262" s="48">
        <v>0</v>
      </c>
      <c r="N262" s="48">
        <v>0</v>
      </c>
      <c r="O262" s="74">
        <v>0</v>
      </c>
      <c r="P262" s="74">
        <v>0</v>
      </c>
      <c r="Q262" s="48">
        <v>0</v>
      </c>
      <c r="R262" s="48">
        <v>0</v>
      </c>
      <c r="S262" s="48">
        <v>0</v>
      </c>
      <c r="T262" s="48">
        <v>0</v>
      </c>
      <c r="U262" s="96">
        <v>0</v>
      </c>
      <c r="V262" s="48">
        <v>0</v>
      </c>
    </row>
    <row r="263" spans="1:22" ht="15.75">
      <c r="A263" s="115" t="s">
        <v>694</v>
      </c>
      <c r="B263" s="113"/>
      <c r="C263" s="113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4"/>
      <c r="T263" s="48"/>
      <c r="U263" s="96"/>
      <c r="V263" s="48"/>
    </row>
    <row r="264" spans="1:22" ht="26.25" customHeight="1">
      <c r="A264" s="66" t="s">
        <v>582</v>
      </c>
      <c r="B264" s="65" t="s">
        <v>550</v>
      </c>
      <c r="C264" s="66" t="s">
        <v>189</v>
      </c>
      <c r="D264" s="66">
        <v>11</v>
      </c>
      <c r="E264" s="66">
        <v>10</v>
      </c>
      <c r="F264" s="66">
        <v>19</v>
      </c>
      <c r="G264" s="66">
        <v>19</v>
      </c>
      <c r="H264" s="66">
        <v>17</v>
      </c>
      <c r="I264" s="66" t="s">
        <v>9</v>
      </c>
      <c r="J264" s="66" t="s">
        <v>165</v>
      </c>
      <c r="K264" s="48" t="s">
        <v>520</v>
      </c>
      <c r="L264" s="66">
        <v>17</v>
      </c>
      <c r="M264" s="48">
        <v>17</v>
      </c>
      <c r="N264" s="48">
        <v>17</v>
      </c>
      <c r="O264" s="74">
        <v>17</v>
      </c>
      <c r="P264" s="74">
        <v>16</v>
      </c>
      <c r="Q264" s="48">
        <v>16</v>
      </c>
      <c r="R264" s="48">
        <v>15</v>
      </c>
      <c r="S264" s="48">
        <v>15</v>
      </c>
      <c r="T264" s="48">
        <v>18</v>
      </c>
      <c r="U264" s="96">
        <v>18</v>
      </c>
      <c r="V264" s="48">
        <v>18</v>
      </c>
    </row>
    <row r="265" spans="1:22" ht="15.75">
      <c r="A265" s="48"/>
      <c r="B265" s="51" t="s">
        <v>172</v>
      </c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74"/>
      <c r="P265" s="74"/>
      <c r="Q265" s="48"/>
      <c r="R265" s="48"/>
      <c r="S265" s="48"/>
      <c r="T265" s="48"/>
      <c r="U265" s="96"/>
      <c r="V265" s="48"/>
    </row>
    <row r="266" spans="1:22" ht="28.5" customHeight="1">
      <c r="A266" s="48"/>
      <c r="B266" s="51" t="s">
        <v>10</v>
      </c>
      <c r="C266" s="66" t="s">
        <v>189</v>
      </c>
      <c r="D266" s="66">
        <v>8</v>
      </c>
      <c r="E266" s="66">
        <v>8</v>
      </c>
      <c r="F266" s="66">
        <v>9</v>
      </c>
      <c r="G266" s="66">
        <v>9</v>
      </c>
      <c r="H266" s="66">
        <v>9</v>
      </c>
      <c r="I266" s="48" t="s">
        <v>167</v>
      </c>
      <c r="J266" s="48" t="s">
        <v>167</v>
      </c>
      <c r="K266" s="48" t="s">
        <v>167</v>
      </c>
      <c r="L266" s="66">
        <v>9</v>
      </c>
      <c r="M266" s="48">
        <v>9</v>
      </c>
      <c r="N266" s="48">
        <v>9</v>
      </c>
      <c r="O266" s="74">
        <v>9</v>
      </c>
      <c r="P266" s="74">
        <v>7</v>
      </c>
      <c r="Q266" s="48">
        <v>7</v>
      </c>
      <c r="R266" s="48">
        <v>7</v>
      </c>
      <c r="S266" s="48">
        <v>7</v>
      </c>
      <c r="T266" s="48">
        <v>7</v>
      </c>
      <c r="U266" s="96">
        <v>7</v>
      </c>
      <c r="V266" s="48">
        <v>7</v>
      </c>
    </row>
    <row r="267" spans="1:22" ht="31.5">
      <c r="A267" s="48" t="s">
        <v>584</v>
      </c>
      <c r="B267" s="51" t="s">
        <v>12</v>
      </c>
      <c r="C267" s="66" t="s">
        <v>189</v>
      </c>
      <c r="D267" s="66">
        <v>0</v>
      </c>
      <c r="E267" s="66">
        <v>1</v>
      </c>
      <c r="F267" s="66">
        <v>1</v>
      </c>
      <c r="G267" s="66">
        <v>1</v>
      </c>
      <c r="H267" s="66">
        <v>1</v>
      </c>
      <c r="I267" s="48" t="s">
        <v>564</v>
      </c>
      <c r="J267" s="48" t="s">
        <v>167</v>
      </c>
      <c r="K267" s="48" t="s">
        <v>167</v>
      </c>
      <c r="L267" s="66">
        <v>1</v>
      </c>
      <c r="M267" s="48">
        <v>1</v>
      </c>
      <c r="N267" s="48">
        <v>1</v>
      </c>
      <c r="O267" s="74">
        <v>1</v>
      </c>
      <c r="P267" s="74">
        <v>1</v>
      </c>
      <c r="Q267" s="48">
        <v>1</v>
      </c>
      <c r="R267" s="48">
        <v>1</v>
      </c>
      <c r="S267" s="48">
        <v>1</v>
      </c>
      <c r="T267" s="48">
        <v>1</v>
      </c>
      <c r="U267" s="96">
        <v>1</v>
      </c>
      <c r="V267" s="48">
        <v>1</v>
      </c>
    </row>
    <row r="268" spans="1:22" ht="31.5">
      <c r="A268" s="48" t="s">
        <v>586</v>
      </c>
      <c r="B268" s="51" t="s">
        <v>14</v>
      </c>
      <c r="C268" s="48" t="s">
        <v>194</v>
      </c>
      <c r="D268" s="48">
        <v>543</v>
      </c>
      <c r="E268" s="48">
        <v>645</v>
      </c>
      <c r="F268" s="48">
        <v>904</v>
      </c>
      <c r="G268" s="48">
        <v>978</v>
      </c>
      <c r="H268" s="48">
        <v>1125</v>
      </c>
      <c r="I268" s="48" t="s">
        <v>9</v>
      </c>
      <c r="J268" s="48" t="s">
        <v>167</v>
      </c>
      <c r="K268" s="48" t="s">
        <v>167</v>
      </c>
      <c r="L268" s="48">
        <v>1285</v>
      </c>
      <c r="M268" s="48">
        <v>1456</v>
      </c>
      <c r="N268" s="48">
        <v>1313</v>
      </c>
      <c r="O268" s="74">
        <v>1334</v>
      </c>
      <c r="P268" s="74">
        <v>1486</v>
      </c>
      <c r="Q268" s="48">
        <v>1487</v>
      </c>
      <c r="R268" s="48">
        <v>1704</v>
      </c>
      <c r="S268" s="48">
        <v>1673</v>
      </c>
      <c r="T268" s="48">
        <v>1704</v>
      </c>
      <c r="U268" s="96">
        <v>2479</v>
      </c>
      <c r="V268" s="48">
        <v>3222</v>
      </c>
    </row>
    <row r="269" spans="1:22" ht="31.5">
      <c r="A269" s="48"/>
      <c r="B269" s="51" t="s">
        <v>15</v>
      </c>
      <c r="C269" s="48" t="s">
        <v>194</v>
      </c>
      <c r="D269" s="48">
        <v>212</v>
      </c>
      <c r="E269" s="48">
        <v>328</v>
      </c>
      <c r="F269" s="48">
        <f>F268-F270</f>
        <v>466</v>
      </c>
      <c r="G269" s="48">
        <f>G268-G270</f>
        <v>663</v>
      </c>
      <c r="H269" s="48">
        <f>H268-H270</f>
        <v>877</v>
      </c>
      <c r="I269" s="48" t="s">
        <v>167</v>
      </c>
      <c r="J269" s="48" t="s">
        <v>167</v>
      </c>
      <c r="K269" s="48" t="s">
        <v>167</v>
      </c>
      <c r="L269" s="48">
        <f aca="true" t="shared" si="1" ref="L269:S269">L268-L270</f>
        <v>1052</v>
      </c>
      <c r="M269" s="48">
        <f t="shared" si="1"/>
        <v>1241</v>
      </c>
      <c r="N269" s="48">
        <f t="shared" si="1"/>
        <v>1113</v>
      </c>
      <c r="O269" s="74">
        <f t="shared" si="1"/>
        <v>1251</v>
      </c>
      <c r="P269" s="74">
        <f t="shared" si="1"/>
        <v>1382</v>
      </c>
      <c r="Q269" s="48">
        <f t="shared" si="1"/>
        <v>1231</v>
      </c>
      <c r="R269" s="48">
        <f t="shared" si="1"/>
        <v>1446</v>
      </c>
      <c r="S269" s="48">
        <f t="shared" si="1"/>
        <v>1478</v>
      </c>
      <c r="T269" s="48">
        <v>1501</v>
      </c>
      <c r="U269" s="96">
        <v>1049</v>
      </c>
      <c r="V269" s="48">
        <v>870</v>
      </c>
    </row>
    <row r="270" spans="1:22" ht="26.25" customHeight="1">
      <c r="A270" s="48"/>
      <c r="B270" s="51" t="s">
        <v>16</v>
      </c>
      <c r="C270" s="48" t="s">
        <v>194</v>
      </c>
      <c r="D270" s="48">
        <v>212</v>
      </c>
      <c r="E270" s="48">
        <v>328</v>
      </c>
      <c r="F270" s="48">
        <v>438</v>
      </c>
      <c r="G270" s="48">
        <v>315</v>
      </c>
      <c r="H270" s="48">
        <v>248</v>
      </c>
      <c r="I270" s="48" t="s">
        <v>167</v>
      </c>
      <c r="J270" s="48" t="s">
        <v>167</v>
      </c>
      <c r="K270" s="48" t="s">
        <v>167</v>
      </c>
      <c r="L270" s="48">
        <v>233</v>
      </c>
      <c r="M270" s="48">
        <v>215</v>
      </c>
      <c r="N270" s="48">
        <v>200</v>
      </c>
      <c r="O270" s="74">
        <v>83</v>
      </c>
      <c r="P270" s="74">
        <v>104</v>
      </c>
      <c r="Q270" s="48">
        <v>256</v>
      </c>
      <c r="R270" s="48">
        <v>258</v>
      </c>
      <c r="S270" s="48">
        <v>195</v>
      </c>
      <c r="T270" s="48">
        <v>203</v>
      </c>
      <c r="U270" s="96">
        <v>682</v>
      </c>
      <c r="V270" s="48">
        <v>2352</v>
      </c>
    </row>
    <row r="271" spans="1:22" ht="26.25" customHeight="1">
      <c r="A271" s="48" t="s">
        <v>588</v>
      </c>
      <c r="B271" s="51" t="s">
        <v>18</v>
      </c>
      <c r="C271" s="48" t="s">
        <v>194</v>
      </c>
      <c r="D271" s="48">
        <v>12</v>
      </c>
      <c r="E271" s="48">
        <v>15</v>
      </c>
      <c r="F271" s="48">
        <v>25</v>
      </c>
      <c r="G271" s="48">
        <v>25</v>
      </c>
      <c r="H271" s="48">
        <v>25</v>
      </c>
      <c r="I271" s="48" t="s">
        <v>167</v>
      </c>
      <c r="J271" s="48" t="s">
        <v>167</v>
      </c>
      <c r="K271" s="48" t="s">
        <v>167</v>
      </c>
      <c r="L271" s="48">
        <v>25</v>
      </c>
      <c r="M271" s="48">
        <v>0</v>
      </c>
      <c r="N271" s="48">
        <v>0</v>
      </c>
      <c r="O271" s="74">
        <v>0</v>
      </c>
      <c r="P271" s="74">
        <v>0</v>
      </c>
      <c r="Q271" s="48">
        <v>0</v>
      </c>
      <c r="R271" s="48">
        <v>0</v>
      </c>
      <c r="S271" s="48">
        <v>0</v>
      </c>
      <c r="T271" s="48">
        <v>0</v>
      </c>
      <c r="U271" s="96">
        <v>0</v>
      </c>
      <c r="V271" s="48">
        <v>1</v>
      </c>
    </row>
    <row r="272" spans="1:22" ht="31.5">
      <c r="A272" s="48"/>
      <c r="B272" s="51" t="s">
        <v>62</v>
      </c>
      <c r="C272" s="48" t="s">
        <v>194</v>
      </c>
      <c r="D272" s="48">
        <v>12</v>
      </c>
      <c r="E272" s="48">
        <v>15</v>
      </c>
      <c r="F272" s="48">
        <v>5</v>
      </c>
      <c r="G272" s="48">
        <v>5</v>
      </c>
      <c r="H272" s="48">
        <v>5</v>
      </c>
      <c r="I272" s="48" t="s">
        <v>167</v>
      </c>
      <c r="J272" s="48" t="s">
        <v>167</v>
      </c>
      <c r="K272" s="48" t="s">
        <v>167</v>
      </c>
      <c r="L272" s="48">
        <v>5</v>
      </c>
      <c r="M272" s="48">
        <v>0</v>
      </c>
      <c r="N272" s="48">
        <v>0</v>
      </c>
      <c r="O272" s="74">
        <v>0</v>
      </c>
      <c r="P272" s="74">
        <v>0</v>
      </c>
      <c r="Q272" s="48">
        <v>0</v>
      </c>
      <c r="R272" s="48">
        <v>0</v>
      </c>
      <c r="S272" s="48">
        <v>0</v>
      </c>
      <c r="T272" s="48">
        <v>0</v>
      </c>
      <c r="U272" s="96">
        <v>0</v>
      </c>
      <c r="V272" s="48">
        <v>1</v>
      </c>
    </row>
    <row r="273" spans="1:22" ht="31.5">
      <c r="A273" s="48" t="s">
        <v>589</v>
      </c>
      <c r="B273" s="51" t="s">
        <v>64</v>
      </c>
      <c r="C273" s="48" t="s">
        <v>189</v>
      </c>
      <c r="D273" s="48">
        <v>1</v>
      </c>
      <c r="E273" s="48">
        <v>1</v>
      </c>
      <c r="F273" s="48">
        <v>1</v>
      </c>
      <c r="G273" s="48">
        <v>1</v>
      </c>
      <c r="H273" s="48">
        <v>1</v>
      </c>
      <c r="I273" s="48" t="s">
        <v>167</v>
      </c>
      <c r="J273" s="48" t="s">
        <v>167</v>
      </c>
      <c r="K273" s="48" t="s">
        <v>167</v>
      </c>
      <c r="L273" s="48">
        <v>1</v>
      </c>
      <c r="M273" s="48">
        <v>1</v>
      </c>
      <c r="N273" s="48">
        <v>1</v>
      </c>
      <c r="O273" s="74">
        <v>1</v>
      </c>
      <c r="P273" s="74">
        <v>1</v>
      </c>
      <c r="Q273" s="48">
        <v>1</v>
      </c>
      <c r="R273" s="48">
        <v>1</v>
      </c>
      <c r="S273" s="48">
        <v>1</v>
      </c>
      <c r="T273" s="48">
        <v>1</v>
      </c>
      <c r="U273" s="96">
        <v>1</v>
      </c>
      <c r="V273" s="48">
        <v>1</v>
      </c>
    </row>
    <row r="274" spans="1:22" ht="23.25" customHeight="1">
      <c r="A274" s="115" t="s">
        <v>695</v>
      </c>
      <c r="B274" s="113"/>
      <c r="C274" s="113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4"/>
      <c r="T274" s="48"/>
      <c r="U274" s="96"/>
      <c r="V274" s="48"/>
    </row>
    <row r="275" spans="1:22" ht="27.75" customHeight="1">
      <c r="A275" s="48" t="s">
        <v>8</v>
      </c>
      <c r="B275" s="51" t="s">
        <v>521</v>
      </c>
      <c r="C275" s="48" t="s">
        <v>189</v>
      </c>
      <c r="D275" s="49">
        <v>11</v>
      </c>
      <c r="E275" s="49">
        <v>11</v>
      </c>
      <c r="F275" s="49">
        <v>11</v>
      </c>
      <c r="G275" s="49">
        <v>11</v>
      </c>
      <c r="H275" s="49">
        <v>11</v>
      </c>
      <c r="I275" s="48"/>
      <c r="J275" s="48" t="s">
        <v>165</v>
      </c>
      <c r="K275" s="48" t="s">
        <v>522</v>
      </c>
      <c r="L275" s="48">
        <v>11</v>
      </c>
      <c r="M275" s="48">
        <v>11</v>
      </c>
      <c r="N275" s="48">
        <v>10</v>
      </c>
      <c r="O275" s="74">
        <v>10</v>
      </c>
      <c r="P275" s="74">
        <v>10</v>
      </c>
      <c r="Q275" s="48">
        <v>10</v>
      </c>
      <c r="R275" s="48">
        <v>9</v>
      </c>
      <c r="S275" s="48">
        <v>9</v>
      </c>
      <c r="T275" s="48">
        <v>9</v>
      </c>
      <c r="U275" s="96">
        <v>10</v>
      </c>
      <c r="V275" s="48">
        <v>10</v>
      </c>
    </row>
    <row r="276" spans="1:22" ht="25.5" customHeight="1">
      <c r="A276" s="52" t="s">
        <v>696</v>
      </c>
      <c r="B276" s="51" t="s">
        <v>68</v>
      </c>
      <c r="C276" s="48" t="s">
        <v>69</v>
      </c>
      <c r="D276" s="48">
        <v>68.1</v>
      </c>
      <c r="E276" s="48">
        <v>63.9</v>
      </c>
      <c r="F276" s="48">
        <v>64.7</v>
      </c>
      <c r="G276" s="48"/>
      <c r="H276" s="48">
        <v>60.4</v>
      </c>
      <c r="I276" s="48" t="s">
        <v>167</v>
      </c>
      <c r="J276" s="48" t="s">
        <v>167</v>
      </c>
      <c r="K276" s="48" t="s">
        <v>167</v>
      </c>
      <c r="L276" s="48">
        <v>58.1</v>
      </c>
      <c r="M276" s="48">
        <v>56.4</v>
      </c>
      <c r="N276" s="48">
        <v>54.7</v>
      </c>
      <c r="O276" s="74">
        <v>52.2</v>
      </c>
      <c r="P276" s="74">
        <v>50.66</v>
      </c>
      <c r="Q276" s="80">
        <v>51</v>
      </c>
      <c r="R276" s="48">
        <v>51.6</v>
      </c>
      <c r="S276" s="48">
        <v>39.9</v>
      </c>
      <c r="T276" s="48">
        <v>33.9</v>
      </c>
      <c r="U276" s="96">
        <v>24</v>
      </c>
      <c r="V276" s="48">
        <v>25</v>
      </c>
    </row>
    <row r="277" spans="1:22" ht="31.5">
      <c r="A277" s="52" t="s">
        <v>697</v>
      </c>
      <c r="B277" s="51" t="s">
        <v>70</v>
      </c>
      <c r="C277" s="48" t="s">
        <v>194</v>
      </c>
      <c r="D277" s="48">
        <v>6000</v>
      </c>
      <c r="E277" s="48">
        <v>6000</v>
      </c>
      <c r="F277" s="48">
        <v>6000</v>
      </c>
      <c r="G277" s="48"/>
      <c r="H277" s="48">
        <v>6009</v>
      </c>
      <c r="I277" s="48" t="s">
        <v>167</v>
      </c>
      <c r="J277" s="48" t="s">
        <v>167</v>
      </c>
      <c r="K277" s="48" t="s">
        <v>167</v>
      </c>
      <c r="L277" s="48">
        <v>5846</v>
      </c>
      <c r="M277" s="48">
        <v>5502</v>
      </c>
      <c r="N277" s="48">
        <v>5206</v>
      </c>
      <c r="O277" s="74">
        <v>5506</v>
      </c>
      <c r="P277" s="74">
        <v>5403</v>
      </c>
      <c r="Q277" s="48">
        <v>5506</v>
      </c>
      <c r="R277" s="48">
        <v>5337</v>
      </c>
      <c r="S277" s="48">
        <v>5385</v>
      </c>
      <c r="T277" s="48">
        <v>5401</v>
      </c>
      <c r="U277" s="96">
        <v>5412</v>
      </c>
      <c r="V277" s="48">
        <v>4862</v>
      </c>
    </row>
    <row r="278" spans="1:22" ht="24" customHeight="1">
      <c r="A278" s="52" t="s">
        <v>698</v>
      </c>
      <c r="B278" s="51" t="s">
        <v>71</v>
      </c>
      <c r="C278" s="48" t="s">
        <v>69</v>
      </c>
      <c r="D278" s="48">
        <v>109.6</v>
      </c>
      <c r="E278" s="48">
        <v>107.5</v>
      </c>
      <c r="F278" s="48">
        <v>111.8</v>
      </c>
      <c r="G278" s="48"/>
      <c r="H278" s="48">
        <v>112.6</v>
      </c>
      <c r="I278" s="48" t="s">
        <v>167</v>
      </c>
      <c r="J278" s="48" t="s">
        <v>167</v>
      </c>
      <c r="K278" s="48" t="s">
        <v>167</v>
      </c>
      <c r="L278" s="48">
        <v>108.1</v>
      </c>
      <c r="M278" s="48">
        <v>103</v>
      </c>
      <c r="N278" s="48">
        <v>100.4</v>
      </c>
      <c r="O278" s="74">
        <v>98.8</v>
      </c>
      <c r="P278" s="74">
        <v>98.7</v>
      </c>
      <c r="Q278" s="48">
        <v>98.7</v>
      </c>
      <c r="R278" s="48">
        <v>84.85</v>
      </c>
      <c r="S278" s="48">
        <v>85.2</v>
      </c>
      <c r="T278" s="48">
        <v>85.9</v>
      </c>
      <c r="U278" s="96">
        <v>85.2</v>
      </c>
      <c r="V278" s="48">
        <v>78.6</v>
      </c>
    </row>
    <row r="279" spans="1:22" ht="21" customHeight="1">
      <c r="A279" s="48" t="s">
        <v>11</v>
      </c>
      <c r="B279" s="51" t="s">
        <v>73</v>
      </c>
      <c r="C279" s="48" t="s">
        <v>189</v>
      </c>
      <c r="D279" s="48">
        <v>18</v>
      </c>
      <c r="E279" s="48">
        <v>18</v>
      </c>
      <c r="F279" s="48">
        <v>12</v>
      </c>
      <c r="G279" s="48">
        <v>11</v>
      </c>
      <c r="H279" s="48">
        <v>10</v>
      </c>
      <c r="I279" s="48" t="s">
        <v>74</v>
      </c>
      <c r="J279" s="48" t="s">
        <v>167</v>
      </c>
      <c r="K279" s="48" t="s">
        <v>167</v>
      </c>
      <c r="L279" s="48">
        <v>10</v>
      </c>
      <c r="M279" s="48">
        <v>10</v>
      </c>
      <c r="N279" s="48">
        <v>11</v>
      </c>
      <c r="O279" s="74">
        <v>11</v>
      </c>
      <c r="P279" s="74">
        <v>11</v>
      </c>
      <c r="Q279" s="48">
        <v>11</v>
      </c>
      <c r="R279" s="48">
        <v>10</v>
      </c>
      <c r="S279" s="48">
        <v>10</v>
      </c>
      <c r="T279" s="48">
        <v>10</v>
      </c>
      <c r="U279" s="96">
        <v>10</v>
      </c>
      <c r="V279" s="48">
        <v>10</v>
      </c>
    </row>
    <row r="280" spans="1:22" ht="24" customHeight="1">
      <c r="A280" s="48" t="s">
        <v>13</v>
      </c>
      <c r="B280" s="51" t="s">
        <v>76</v>
      </c>
      <c r="C280" s="48" t="s">
        <v>189</v>
      </c>
      <c r="D280" s="48">
        <v>1</v>
      </c>
      <c r="E280" s="48">
        <v>1</v>
      </c>
      <c r="F280" s="48">
        <v>0</v>
      </c>
      <c r="G280" s="48">
        <v>0</v>
      </c>
      <c r="H280" s="48">
        <v>1</v>
      </c>
      <c r="I280" s="48" t="s">
        <v>77</v>
      </c>
      <c r="J280" s="48" t="s">
        <v>167</v>
      </c>
      <c r="K280" s="48" t="s">
        <v>167</v>
      </c>
      <c r="L280" s="48">
        <v>1</v>
      </c>
      <c r="M280" s="48">
        <v>1</v>
      </c>
      <c r="N280" s="48">
        <v>1</v>
      </c>
      <c r="O280" s="74">
        <v>1</v>
      </c>
      <c r="P280" s="74">
        <v>1</v>
      </c>
      <c r="Q280" s="48">
        <v>1</v>
      </c>
      <c r="R280" s="48">
        <v>1</v>
      </c>
      <c r="S280" s="48">
        <v>1</v>
      </c>
      <c r="T280" s="48">
        <v>1</v>
      </c>
      <c r="U280" s="96">
        <v>1</v>
      </c>
      <c r="V280" s="48">
        <v>1</v>
      </c>
    </row>
    <row r="281" spans="1:22" ht="28.5" customHeight="1">
      <c r="A281" s="48" t="s">
        <v>17</v>
      </c>
      <c r="B281" s="51" t="s">
        <v>80</v>
      </c>
      <c r="C281" s="48" t="s">
        <v>598</v>
      </c>
      <c r="D281" s="48">
        <v>1037</v>
      </c>
      <c r="E281" s="48">
        <v>1037</v>
      </c>
      <c r="F281" s="48">
        <v>1037</v>
      </c>
      <c r="G281" s="48">
        <v>1037</v>
      </c>
      <c r="H281" s="48">
        <v>987</v>
      </c>
      <c r="I281" s="48"/>
      <c r="J281" s="48" t="s">
        <v>167</v>
      </c>
      <c r="K281" s="48" t="s">
        <v>167</v>
      </c>
      <c r="L281" s="48">
        <v>987</v>
      </c>
      <c r="M281" s="48">
        <v>987</v>
      </c>
      <c r="N281" s="48">
        <v>987</v>
      </c>
      <c r="O281" s="74">
        <v>987</v>
      </c>
      <c r="P281" s="74">
        <v>987</v>
      </c>
      <c r="Q281" s="48">
        <v>940</v>
      </c>
      <c r="R281" s="48">
        <v>930</v>
      </c>
      <c r="S281" s="48">
        <v>930</v>
      </c>
      <c r="T281" s="48">
        <v>930</v>
      </c>
      <c r="U281" s="96">
        <v>930</v>
      </c>
      <c r="V281" s="48">
        <v>1030</v>
      </c>
    </row>
    <row r="282" spans="1:22" ht="25.5" customHeight="1">
      <c r="A282" s="52" t="s">
        <v>699</v>
      </c>
      <c r="B282" s="51" t="s">
        <v>78</v>
      </c>
      <c r="C282" s="48" t="s">
        <v>598</v>
      </c>
      <c r="D282" s="48">
        <v>250</v>
      </c>
      <c r="E282" s="48">
        <v>250</v>
      </c>
      <c r="F282" s="48">
        <v>0</v>
      </c>
      <c r="G282" s="48">
        <v>250</v>
      </c>
      <c r="H282" s="48">
        <v>250</v>
      </c>
      <c r="I282" s="48" t="s">
        <v>77</v>
      </c>
      <c r="J282" s="48" t="s">
        <v>167</v>
      </c>
      <c r="K282" s="48" t="s">
        <v>167</v>
      </c>
      <c r="L282" s="48">
        <v>250</v>
      </c>
      <c r="M282" s="48">
        <v>250</v>
      </c>
      <c r="N282" s="48">
        <v>250</v>
      </c>
      <c r="O282" s="74">
        <v>250</v>
      </c>
      <c r="P282" s="74">
        <v>250</v>
      </c>
      <c r="Q282" s="48">
        <v>250</v>
      </c>
      <c r="R282" s="48">
        <v>250</v>
      </c>
      <c r="S282" s="48">
        <v>250</v>
      </c>
      <c r="T282" s="48">
        <v>250</v>
      </c>
      <c r="U282" s="96">
        <v>250</v>
      </c>
      <c r="V282" s="48">
        <v>250</v>
      </c>
    </row>
    <row r="283" spans="1:22" ht="21" customHeight="1">
      <c r="A283" s="52" t="s">
        <v>700</v>
      </c>
      <c r="B283" s="51" t="s">
        <v>81</v>
      </c>
      <c r="C283" s="48" t="s">
        <v>598</v>
      </c>
      <c r="D283" s="48">
        <v>1037</v>
      </c>
      <c r="E283" s="48">
        <v>1037</v>
      </c>
      <c r="F283" s="48">
        <v>1037</v>
      </c>
      <c r="G283" s="48">
        <v>1037</v>
      </c>
      <c r="H283" s="48">
        <v>987</v>
      </c>
      <c r="I283" s="48" t="s">
        <v>74</v>
      </c>
      <c r="J283" s="48" t="s">
        <v>167</v>
      </c>
      <c r="K283" s="48" t="s">
        <v>167</v>
      </c>
      <c r="L283" s="48">
        <v>987</v>
      </c>
      <c r="M283" s="48">
        <v>987</v>
      </c>
      <c r="N283" s="48">
        <v>987</v>
      </c>
      <c r="O283" s="74">
        <v>987</v>
      </c>
      <c r="P283" s="74">
        <v>987</v>
      </c>
      <c r="Q283" s="48">
        <v>940</v>
      </c>
      <c r="R283" s="48">
        <v>930</v>
      </c>
      <c r="S283" s="48">
        <v>930</v>
      </c>
      <c r="T283" s="48">
        <v>930</v>
      </c>
      <c r="U283" s="96">
        <v>930</v>
      </c>
      <c r="V283" s="48">
        <v>1030</v>
      </c>
    </row>
    <row r="284" spans="1:22" ht="15.75">
      <c r="A284" s="48" t="s">
        <v>63</v>
      </c>
      <c r="B284" s="51" t="s">
        <v>83</v>
      </c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74"/>
      <c r="P284" s="74"/>
      <c r="Q284" s="48"/>
      <c r="R284" s="48"/>
      <c r="S284" s="48"/>
      <c r="T284" s="48"/>
      <c r="U284" s="96"/>
      <c r="V284" s="48"/>
    </row>
    <row r="285" spans="1:22" ht="24" customHeight="1">
      <c r="A285" s="52"/>
      <c r="B285" s="51" t="s">
        <v>84</v>
      </c>
      <c r="C285" s="48" t="s">
        <v>189</v>
      </c>
      <c r="D285" s="49">
        <v>4</v>
      </c>
      <c r="E285" s="49">
        <v>4</v>
      </c>
      <c r="F285" s="49">
        <v>4</v>
      </c>
      <c r="G285" s="49">
        <v>4</v>
      </c>
      <c r="H285" s="49">
        <v>4</v>
      </c>
      <c r="I285" s="48" t="s">
        <v>85</v>
      </c>
      <c r="J285" s="48" t="s">
        <v>165</v>
      </c>
      <c r="K285" s="48" t="s">
        <v>86</v>
      </c>
      <c r="L285" s="48">
        <v>4</v>
      </c>
      <c r="M285" s="48">
        <v>4</v>
      </c>
      <c r="N285" s="48">
        <v>4</v>
      </c>
      <c r="O285" s="74">
        <v>4</v>
      </c>
      <c r="P285" s="74">
        <v>4</v>
      </c>
      <c r="Q285" s="48">
        <v>4</v>
      </c>
      <c r="R285" s="48">
        <v>4</v>
      </c>
      <c r="S285" s="48">
        <v>4</v>
      </c>
      <c r="T285" s="48">
        <v>4</v>
      </c>
      <c r="U285" s="96">
        <v>4</v>
      </c>
      <c r="V285" s="48">
        <v>4</v>
      </c>
    </row>
    <row r="286" spans="1:22" ht="28.5" customHeight="1">
      <c r="A286" s="52"/>
      <c r="B286" s="51" t="s">
        <v>87</v>
      </c>
      <c r="C286" s="48" t="s">
        <v>194</v>
      </c>
      <c r="D286" s="49">
        <v>143</v>
      </c>
      <c r="E286" s="49">
        <v>170</v>
      </c>
      <c r="F286" s="49">
        <v>182</v>
      </c>
      <c r="G286" s="49">
        <v>191</v>
      </c>
      <c r="H286" s="49">
        <v>197</v>
      </c>
      <c r="I286" s="48" t="s">
        <v>167</v>
      </c>
      <c r="J286" s="48" t="s">
        <v>167</v>
      </c>
      <c r="K286" s="48" t="s">
        <v>167</v>
      </c>
      <c r="L286" s="48">
        <v>203</v>
      </c>
      <c r="M286" s="48">
        <v>208</v>
      </c>
      <c r="N286" s="48">
        <v>212</v>
      </c>
      <c r="O286" s="74">
        <v>220</v>
      </c>
      <c r="P286" s="74">
        <v>220</v>
      </c>
      <c r="Q286" s="48">
        <v>220</v>
      </c>
      <c r="R286" s="48">
        <v>220</v>
      </c>
      <c r="S286" s="48">
        <v>220</v>
      </c>
      <c r="T286" s="48">
        <v>220</v>
      </c>
      <c r="U286" s="96">
        <v>220</v>
      </c>
      <c r="V286" s="48">
        <v>220</v>
      </c>
    </row>
    <row r="287" spans="1:22" ht="31.5">
      <c r="A287" s="48" t="s">
        <v>701</v>
      </c>
      <c r="B287" s="51" t="s">
        <v>89</v>
      </c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74"/>
      <c r="P287" s="74"/>
      <c r="Q287" s="48"/>
      <c r="R287" s="48"/>
      <c r="S287" s="48"/>
      <c r="T287" s="48"/>
      <c r="U287" s="96"/>
      <c r="V287" s="48"/>
    </row>
    <row r="288" spans="1:22" ht="15.75">
      <c r="A288" s="48" t="s">
        <v>702</v>
      </c>
      <c r="B288" s="51" t="s">
        <v>90</v>
      </c>
      <c r="C288" s="48"/>
      <c r="D288" s="48">
        <v>3</v>
      </c>
      <c r="E288" s="48">
        <v>4</v>
      </c>
      <c r="F288" s="48">
        <v>4</v>
      </c>
      <c r="G288" s="48">
        <v>1</v>
      </c>
      <c r="H288" s="48">
        <v>1</v>
      </c>
      <c r="I288" s="48"/>
      <c r="J288" s="48"/>
      <c r="K288" s="48"/>
      <c r="L288" s="48">
        <v>1</v>
      </c>
      <c r="M288" s="48">
        <v>2</v>
      </c>
      <c r="N288" s="48">
        <v>1</v>
      </c>
      <c r="O288" s="74">
        <v>1</v>
      </c>
      <c r="P288" s="74">
        <v>1</v>
      </c>
      <c r="Q288" s="48">
        <v>1</v>
      </c>
      <c r="R288" s="48">
        <v>7</v>
      </c>
      <c r="S288" s="48">
        <v>9</v>
      </c>
      <c r="T288" s="48">
        <v>9</v>
      </c>
      <c r="U288" s="96">
        <v>6</v>
      </c>
      <c r="V288" s="48">
        <v>6</v>
      </c>
    </row>
    <row r="289" spans="1:22" ht="22.5" customHeight="1">
      <c r="A289" s="48"/>
      <c r="B289" s="51" t="s">
        <v>91</v>
      </c>
      <c r="C289" s="48" t="s">
        <v>92</v>
      </c>
      <c r="D289" s="48"/>
      <c r="E289" s="48"/>
      <c r="F289" s="48">
        <v>1</v>
      </c>
      <c r="G289" s="48">
        <v>0</v>
      </c>
      <c r="H289" s="48">
        <v>0</v>
      </c>
      <c r="I289" s="48"/>
      <c r="J289" s="48"/>
      <c r="K289" s="48"/>
      <c r="L289" s="48">
        <v>0</v>
      </c>
      <c r="M289" s="48">
        <v>0</v>
      </c>
      <c r="N289" s="48">
        <v>0</v>
      </c>
      <c r="O289" s="74">
        <v>0</v>
      </c>
      <c r="P289" s="74">
        <v>0</v>
      </c>
      <c r="Q289" s="48">
        <v>0</v>
      </c>
      <c r="R289" s="48">
        <v>5</v>
      </c>
      <c r="S289" s="48">
        <v>7</v>
      </c>
      <c r="T289" s="48">
        <v>7</v>
      </c>
      <c r="U289" s="96">
        <v>5</v>
      </c>
      <c r="V289" s="48">
        <v>5</v>
      </c>
    </row>
    <row r="290" spans="1:22" ht="15.75">
      <c r="A290" s="48"/>
      <c r="B290" s="51" t="s">
        <v>93</v>
      </c>
      <c r="C290" s="48" t="s">
        <v>92</v>
      </c>
      <c r="D290" s="48">
        <v>3</v>
      </c>
      <c r="E290" s="48">
        <v>4</v>
      </c>
      <c r="F290" s="48">
        <v>1</v>
      </c>
      <c r="G290" s="48">
        <v>0</v>
      </c>
      <c r="H290" s="48">
        <v>0</v>
      </c>
      <c r="I290" s="48"/>
      <c r="J290" s="48"/>
      <c r="K290" s="48"/>
      <c r="L290" s="48">
        <v>0</v>
      </c>
      <c r="M290" s="48">
        <v>2</v>
      </c>
      <c r="N290" s="48">
        <v>1</v>
      </c>
      <c r="O290" s="74">
        <v>1</v>
      </c>
      <c r="P290" s="74">
        <v>1</v>
      </c>
      <c r="Q290" s="48">
        <v>1</v>
      </c>
      <c r="R290" s="48">
        <v>2</v>
      </c>
      <c r="S290" s="48">
        <v>2</v>
      </c>
      <c r="T290" s="48">
        <v>2</v>
      </c>
      <c r="U290" s="96">
        <v>1</v>
      </c>
      <c r="V290" s="48">
        <v>1</v>
      </c>
    </row>
    <row r="291" spans="1:22" ht="15.75">
      <c r="A291" s="52" t="s">
        <v>703</v>
      </c>
      <c r="B291" s="51" t="s">
        <v>94</v>
      </c>
      <c r="C291" s="48" t="s">
        <v>92</v>
      </c>
      <c r="D291" s="48">
        <v>1</v>
      </c>
      <c r="E291" s="48">
        <v>1</v>
      </c>
      <c r="F291" s="48">
        <v>1</v>
      </c>
      <c r="G291" s="48">
        <v>0</v>
      </c>
      <c r="H291" s="48">
        <v>1</v>
      </c>
      <c r="I291" s="48"/>
      <c r="J291" s="48"/>
      <c r="K291" s="48"/>
      <c r="L291" s="48">
        <v>1</v>
      </c>
      <c r="M291" s="48">
        <v>1</v>
      </c>
      <c r="N291" s="48">
        <v>1</v>
      </c>
      <c r="O291" s="74">
        <v>1</v>
      </c>
      <c r="P291" s="74">
        <v>1</v>
      </c>
      <c r="Q291" s="48">
        <v>1</v>
      </c>
      <c r="R291" s="48">
        <v>2</v>
      </c>
      <c r="S291" s="48">
        <v>0</v>
      </c>
      <c r="T291" s="48">
        <v>0</v>
      </c>
      <c r="U291" s="96">
        <v>0</v>
      </c>
      <c r="V291" s="48">
        <v>0</v>
      </c>
    </row>
    <row r="292" spans="1:22" ht="19.5" customHeight="1">
      <c r="A292" s="48"/>
      <c r="B292" s="51" t="s">
        <v>91</v>
      </c>
      <c r="C292" s="48" t="s">
        <v>92</v>
      </c>
      <c r="D292" s="48"/>
      <c r="E292" s="48"/>
      <c r="F292" s="48">
        <v>2</v>
      </c>
      <c r="G292" s="48">
        <v>0</v>
      </c>
      <c r="H292" s="48">
        <v>0</v>
      </c>
      <c r="I292" s="48"/>
      <c r="J292" s="48"/>
      <c r="K292" s="48"/>
      <c r="L292" s="48">
        <v>0</v>
      </c>
      <c r="M292" s="48">
        <v>0</v>
      </c>
      <c r="N292" s="48">
        <v>0</v>
      </c>
      <c r="O292" s="74">
        <v>0</v>
      </c>
      <c r="P292" s="74">
        <v>0</v>
      </c>
      <c r="Q292" s="48">
        <v>0</v>
      </c>
      <c r="R292" s="48">
        <v>0</v>
      </c>
      <c r="S292" s="48">
        <v>0</v>
      </c>
      <c r="T292" s="48">
        <v>0</v>
      </c>
      <c r="U292" s="96">
        <v>0</v>
      </c>
      <c r="V292" s="48">
        <v>0</v>
      </c>
    </row>
    <row r="293" spans="1:22" ht="28.5" customHeight="1">
      <c r="A293" s="48"/>
      <c r="B293" s="51" t="s">
        <v>93</v>
      </c>
      <c r="C293" s="48" t="s">
        <v>92</v>
      </c>
      <c r="D293" s="48">
        <v>1</v>
      </c>
      <c r="E293" s="48">
        <v>1</v>
      </c>
      <c r="F293" s="48">
        <v>1</v>
      </c>
      <c r="G293" s="48">
        <v>0</v>
      </c>
      <c r="H293" s="48">
        <v>1</v>
      </c>
      <c r="I293" s="48"/>
      <c r="J293" s="48"/>
      <c r="K293" s="48"/>
      <c r="L293" s="48">
        <v>1</v>
      </c>
      <c r="M293" s="48">
        <v>1</v>
      </c>
      <c r="N293" s="48">
        <v>1</v>
      </c>
      <c r="O293" s="74">
        <v>1</v>
      </c>
      <c r="P293" s="74">
        <v>1</v>
      </c>
      <c r="Q293" s="48">
        <v>1</v>
      </c>
      <c r="R293" s="48">
        <v>2</v>
      </c>
      <c r="S293" s="48">
        <v>2</v>
      </c>
      <c r="T293" s="48">
        <v>2</v>
      </c>
      <c r="U293" s="96">
        <v>2</v>
      </c>
      <c r="V293" s="48">
        <v>2</v>
      </c>
    </row>
    <row r="294" spans="1:22" ht="25.5" customHeight="1">
      <c r="A294" s="115" t="s">
        <v>704</v>
      </c>
      <c r="B294" s="113"/>
      <c r="C294" s="113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4"/>
      <c r="T294" s="48"/>
      <c r="U294" s="96"/>
      <c r="V294" s="48"/>
    </row>
    <row r="295" spans="1:22" ht="27.75" customHeight="1">
      <c r="A295" s="48" t="s">
        <v>67</v>
      </c>
      <c r="B295" s="51" t="s">
        <v>100</v>
      </c>
      <c r="C295" s="48" t="s">
        <v>189</v>
      </c>
      <c r="D295" s="48"/>
      <c r="E295" s="48"/>
      <c r="F295" s="48">
        <v>1</v>
      </c>
      <c r="G295" s="48">
        <v>0</v>
      </c>
      <c r="H295" s="48">
        <v>0</v>
      </c>
      <c r="I295" s="48"/>
      <c r="J295" s="48"/>
      <c r="K295" s="48"/>
      <c r="L295" s="48">
        <v>0</v>
      </c>
      <c r="M295" s="48">
        <v>0</v>
      </c>
      <c r="N295" s="48">
        <v>0</v>
      </c>
      <c r="O295" s="74">
        <v>0</v>
      </c>
      <c r="P295" s="74">
        <v>0</v>
      </c>
      <c r="Q295" s="48">
        <v>0</v>
      </c>
      <c r="R295" s="48">
        <v>0</v>
      </c>
      <c r="S295" s="48">
        <v>0</v>
      </c>
      <c r="T295" s="48">
        <v>0</v>
      </c>
      <c r="U295" s="96">
        <v>1</v>
      </c>
      <c r="V295" s="48">
        <v>1</v>
      </c>
    </row>
    <row r="296" spans="1:22" ht="36" customHeight="1">
      <c r="A296" s="48" t="s">
        <v>72</v>
      </c>
      <c r="B296" s="51" t="s">
        <v>101</v>
      </c>
      <c r="C296" s="48" t="s">
        <v>194</v>
      </c>
      <c r="D296" s="48">
        <v>1459</v>
      </c>
      <c r="E296" s="48">
        <v>1557</v>
      </c>
      <c r="F296" s="48">
        <v>568</v>
      </c>
      <c r="G296" s="48">
        <v>681</v>
      </c>
      <c r="H296" s="48">
        <v>817</v>
      </c>
      <c r="I296" s="48"/>
      <c r="J296" s="48"/>
      <c r="K296" s="48"/>
      <c r="L296" s="48">
        <v>898</v>
      </c>
      <c r="M296" s="48">
        <v>957</v>
      </c>
      <c r="N296" s="48">
        <v>549</v>
      </c>
      <c r="O296" s="74">
        <v>645</v>
      </c>
      <c r="P296" s="74">
        <v>715</v>
      </c>
      <c r="Q296" s="48">
        <v>830</v>
      </c>
      <c r="R296" s="48">
        <v>895</v>
      </c>
      <c r="S296" s="48">
        <v>936</v>
      </c>
      <c r="T296" s="48">
        <v>998</v>
      </c>
      <c r="U296" s="96">
        <v>1117</v>
      </c>
      <c r="V296" s="48">
        <v>356</v>
      </c>
    </row>
    <row r="297" spans="1:22" ht="15.75">
      <c r="A297" s="115" t="s">
        <v>705</v>
      </c>
      <c r="B297" s="113"/>
      <c r="C297" s="113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4"/>
      <c r="T297" s="48"/>
      <c r="U297" s="96"/>
      <c r="V297" s="48"/>
    </row>
    <row r="298" spans="1:22" ht="32.25" customHeight="1">
      <c r="A298" s="48">
        <v>11.1</v>
      </c>
      <c r="B298" s="51" t="s">
        <v>105</v>
      </c>
      <c r="C298" s="48" t="s">
        <v>194</v>
      </c>
      <c r="D298" s="48">
        <v>3510</v>
      </c>
      <c r="E298" s="48">
        <v>3568</v>
      </c>
      <c r="F298" s="48">
        <v>3403</v>
      </c>
      <c r="G298" s="48"/>
      <c r="H298" s="48"/>
      <c r="I298" s="48"/>
      <c r="J298" s="48" t="s">
        <v>165</v>
      </c>
      <c r="K298" s="48" t="s">
        <v>106</v>
      </c>
      <c r="L298" s="48"/>
      <c r="M298" s="48"/>
      <c r="N298" s="48"/>
      <c r="O298" s="74"/>
      <c r="P298" s="74">
        <v>3601</v>
      </c>
      <c r="Q298" s="48">
        <v>3624</v>
      </c>
      <c r="R298" s="48">
        <v>3742</v>
      </c>
      <c r="S298" s="48">
        <v>3381</v>
      </c>
      <c r="T298" s="48">
        <v>3719</v>
      </c>
      <c r="U298" s="96">
        <v>4077</v>
      </c>
      <c r="V298" s="48">
        <v>4123</v>
      </c>
    </row>
    <row r="299" spans="1:22" ht="15.75">
      <c r="A299" s="48"/>
      <c r="B299" s="51" t="s">
        <v>172</v>
      </c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74"/>
      <c r="P299" s="74"/>
      <c r="Q299" s="48"/>
      <c r="R299" s="48"/>
      <c r="S299" s="48"/>
      <c r="T299" s="48"/>
      <c r="U299" s="96"/>
      <c r="V299" s="48"/>
    </row>
    <row r="300" spans="1:22" ht="24" customHeight="1">
      <c r="A300" s="102" t="s">
        <v>707</v>
      </c>
      <c r="B300" s="51" t="s">
        <v>107</v>
      </c>
      <c r="C300" s="48" t="s">
        <v>194</v>
      </c>
      <c r="D300" s="48">
        <v>742</v>
      </c>
      <c r="E300" s="48">
        <v>1082</v>
      </c>
      <c r="F300" s="48">
        <v>1038</v>
      </c>
      <c r="G300" s="48"/>
      <c r="H300" s="48"/>
      <c r="I300" s="48"/>
      <c r="J300" s="48" t="s">
        <v>167</v>
      </c>
      <c r="K300" s="48" t="s">
        <v>167</v>
      </c>
      <c r="L300" s="48"/>
      <c r="M300" s="48"/>
      <c r="N300" s="48"/>
      <c r="O300" s="74"/>
      <c r="P300" s="74">
        <v>1674</v>
      </c>
      <c r="Q300" s="48">
        <v>1706</v>
      </c>
      <c r="R300" s="48">
        <v>1757</v>
      </c>
      <c r="S300" s="48">
        <v>1670</v>
      </c>
      <c r="T300" s="48">
        <v>1456</v>
      </c>
      <c r="U300" s="96">
        <v>1261</v>
      </c>
      <c r="V300" s="48">
        <v>1803</v>
      </c>
    </row>
    <row r="301" spans="1:22" ht="21" customHeight="1">
      <c r="A301" s="48"/>
      <c r="B301" s="51" t="s">
        <v>108</v>
      </c>
      <c r="C301" s="48" t="s">
        <v>194</v>
      </c>
      <c r="D301" s="48">
        <v>116</v>
      </c>
      <c r="E301" s="48">
        <v>198</v>
      </c>
      <c r="F301" s="48">
        <v>192</v>
      </c>
      <c r="G301" s="48"/>
      <c r="H301" s="48"/>
      <c r="I301" s="48"/>
      <c r="J301" s="48" t="s">
        <v>167</v>
      </c>
      <c r="K301" s="48" t="s">
        <v>167</v>
      </c>
      <c r="L301" s="48"/>
      <c r="M301" s="48"/>
      <c r="N301" s="48"/>
      <c r="O301" s="74"/>
      <c r="P301" s="74"/>
      <c r="Q301" s="48"/>
      <c r="R301" s="48"/>
      <c r="S301" s="48"/>
      <c r="T301" s="48"/>
      <c r="U301" s="96"/>
      <c r="V301" s="48">
        <v>303</v>
      </c>
    </row>
    <row r="302" spans="1:22" ht="19.5" customHeight="1">
      <c r="A302" s="52" t="s">
        <v>706</v>
      </c>
      <c r="B302" s="51" t="s">
        <v>109</v>
      </c>
      <c r="C302" s="48" t="s">
        <v>194</v>
      </c>
      <c r="D302" s="48">
        <v>372</v>
      </c>
      <c r="E302" s="48">
        <v>217</v>
      </c>
      <c r="F302" s="48">
        <v>212</v>
      </c>
      <c r="G302" s="48"/>
      <c r="H302" s="48"/>
      <c r="I302" s="48"/>
      <c r="J302" s="48" t="s">
        <v>167</v>
      </c>
      <c r="K302" s="48" t="s">
        <v>167</v>
      </c>
      <c r="L302" s="48"/>
      <c r="M302" s="48"/>
      <c r="N302" s="48"/>
      <c r="O302" s="74"/>
      <c r="P302" s="74">
        <v>411</v>
      </c>
      <c r="Q302" s="48">
        <v>419</v>
      </c>
      <c r="R302" s="48">
        <v>888</v>
      </c>
      <c r="S302" s="48">
        <v>831</v>
      </c>
      <c r="T302" s="48">
        <v>792</v>
      </c>
      <c r="U302" s="96">
        <v>754</v>
      </c>
      <c r="V302" s="48">
        <v>696</v>
      </c>
    </row>
    <row r="303" spans="1:22" ht="19.5" customHeight="1">
      <c r="A303" s="48"/>
      <c r="B303" s="51" t="s">
        <v>110</v>
      </c>
      <c r="C303" s="48" t="s">
        <v>194</v>
      </c>
      <c r="D303" s="48">
        <v>76</v>
      </c>
      <c r="E303" s="48">
        <v>71</v>
      </c>
      <c r="F303" s="48">
        <v>67</v>
      </c>
      <c r="G303" s="48"/>
      <c r="H303" s="48"/>
      <c r="I303" s="48" t="s">
        <v>530</v>
      </c>
      <c r="J303" s="48" t="s">
        <v>167</v>
      </c>
      <c r="K303" s="48" t="s">
        <v>167</v>
      </c>
      <c r="L303" s="48"/>
      <c r="M303" s="48"/>
      <c r="N303" s="48"/>
      <c r="O303" s="74"/>
      <c r="P303" s="74"/>
      <c r="Q303" s="48"/>
      <c r="R303" s="48">
        <v>38</v>
      </c>
      <c r="S303" s="48">
        <v>41</v>
      </c>
      <c r="T303" s="48">
        <v>41</v>
      </c>
      <c r="U303" s="96">
        <v>41</v>
      </c>
      <c r="V303" s="48">
        <v>44</v>
      </c>
    </row>
    <row r="304" spans="1:22" ht="37.5" customHeight="1">
      <c r="A304" s="48" t="s">
        <v>385</v>
      </c>
      <c r="B304" s="51" t="s">
        <v>116</v>
      </c>
      <c r="C304" s="48" t="s">
        <v>194</v>
      </c>
      <c r="D304" s="48">
        <v>80</v>
      </c>
      <c r="E304" s="48">
        <v>90</v>
      </c>
      <c r="F304" s="48">
        <v>96</v>
      </c>
      <c r="G304" s="48">
        <v>91</v>
      </c>
      <c r="H304" s="48">
        <v>88</v>
      </c>
      <c r="I304" s="48" t="s">
        <v>117</v>
      </c>
      <c r="J304" s="48" t="s">
        <v>165</v>
      </c>
      <c r="K304" s="48" t="s">
        <v>468</v>
      </c>
      <c r="L304" s="48">
        <v>85</v>
      </c>
      <c r="M304" s="48">
        <v>82</v>
      </c>
      <c r="N304" s="48">
        <v>78</v>
      </c>
      <c r="O304" s="74">
        <v>89</v>
      </c>
      <c r="P304" s="74">
        <v>92</v>
      </c>
      <c r="Q304" s="48">
        <v>176</v>
      </c>
      <c r="R304" s="48">
        <v>76</v>
      </c>
      <c r="S304" s="48">
        <v>77</v>
      </c>
      <c r="T304" s="48">
        <v>79</v>
      </c>
      <c r="U304" s="96">
        <v>79</v>
      </c>
      <c r="V304" s="48">
        <v>51</v>
      </c>
    </row>
    <row r="305" spans="1:22" ht="15.75">
      <c r="A305" s="48"/>
      <c r="B305" s="51" t="s">
        <v>169</v>
      </c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74"/>
      <c r="P305" s="74"/>
      <c r="Q305" s="48"/>
      <c r="R305" s="48"/>
      <c r="S305" s="48"/>
      <c r="T305" s="48"/>
      <c r="U305" s="96"/>
      <c r="V305" s="48"/>
    </row>
    <row r="306" spans="1:22" ht="18" customHeight="1">
      <c r="A306" s="52"/>
      <c r="B306" s="51" t="s">
        <v>118</v>
      </c>
      <c r="C306" s="48" t="s">
        <v>194</v>
      </c>
      <c r="D306" s="48">
        <v>41</v>
      </c>
      <c r="E306" s="48">
        <v>42</v>
      </c>
      <c r="F306" s="48">
        <v>49</v>
      </c>
      <c r="G306" s="48">
        <v>46</v>
      </c>
      <c r="H306" s="48">
        <v>42</v>
      </c>
      <c r="I306" s="48" t="s">
        <v>167</v>
      </c>
      <c r="J306" s="48" t="s">
        <v>167</v>
      </c>
      <c r="K306" s="48" t="s">
        <v>400</v>
      </c>
      <c r="L306" s="48">
        <v>39</v>
      </c>
      <c r="M306" s="48">
        <v>41</v>
      </c>
      <c r="N306" s="48">
        <v>38</v>
      </c>
      <c r="O306" s="74">
        <v>43</v>
      </c>
      <c r="P306" s="74">
        <v>49</v>
      </c>
      <c r="Q306" s="48">
        <v>37</v>
      </c>
      <c r="R306" s="48">
        <v>30</v>
      </c>
      <c r="S306" s="48">
        <v>22</v>
      </c>
      <c r="T306" s="48">
        <v>16</v>
      </c>
      <c r="U306" s="96">
        <v>15</v>
      </c>
      <c r="V306" s="48">
        <v>15</v>
      </c>
    </row>
    <row r="307" spans="1:22" ht="18" customHeight="1">
      <c r="A307" s="52"/>
      <c r="B307" s="51" t="s">
        <v>720</v>
      </c>
      <c r="C307" s="48" t="s">
        <v>194</v>
      </c>
      <c r="D307" s="48">
        <v>0</v>
      </c>
      <c r="E307" s="48">
        <v>0</v>
      </c>
      <c r="F307" s="48">
        <v>0</v>
      </c>
      <c r="G307" s="48">
        <v>1</v>
      </c>
      <c r="H307" s="48">
        <v>0</v>
      </c>
      <c r="I307" s="48" t="s">
        <v>167</v>
      </c>
      <c r="J307" s="48" t="s">
        <v>167</v>
      </c>
      <c r="K307" s="48" t="s">
        <v>167</v>
      </c>
      <c r="L307" s="48">
        <v>2</v>
      </c>
      <c r="M307" s="48">
        <v>0</v>
      </c>
      <c r="N307" s="48">
        <v>0</v>
      </c>
      <c r="O307" s="74">
        <v>2</v>
      </c>
      <c r="P307" s="74">
        <v>4</v>
      </c>
      <c r="Q307" s="48">
        <v>5</v>
      </c>
      <c r="R307" s="48" t="s">
        <v>564</v>
      </c>
      <c r="S307" s="48" t="s">
        <v>564</v>
      </c>
      <c r="T307" s="48">
        <v>3</v>
      </c>
      <c r="U307" s="96">
        <v>2</v>
      </c>
      <c r="V307" s="48">
        <v>0</v>
      </c>
    </row>
    <row r="308" spans="1:22" ht="22.5" customHeight="1">
      <c r="A308" s="52"/>
      <c r="B308" s="51" t="s">
        <v>120</v>
      </c>
      <c r="C308" s="48" t="s">
        <v>194</v>
      </c>
      <c r="D308" s="48">
        <v>0</v>
      </c>
      <c r="E308" s="48">
        <v>0</v>
      </c>
      <c r="F308" s="48">
        <v>0</v>
      </c>
      <c r="G308" s="48">
        <v>10</v>
      </c>
      <c r="H308" s="48">
        <v>12</v>
      </c>
      <c r="I308" s="48" t="s">
        <v>167</v>
      </c>
      <c r="J308" s="48" t="s">
        <v>167</v>
      </c>
      <c r="K308" s="48" t="s">
        <v>167</v>
      </c>
      <c r="L308" s="48">
        <v>15</v>
      </c>
      <c r="M308" s="48">
        <v>16</v>
      </c>
      <c r="N308" s="48">
        <v>18</v>
      </c>
      <c r="O308" s="74">
        <v>21</v>
      </c>
      <c r="P308" s="74">
        <v>23</v>
      </c>
      <c r="Q308" s="48">
        <v>38</v>
      </c>
      <c r="R308" s="48">
        <v>41</v>
      </c>
      <c r="S308" s="48">
        <v>41</v>
      </c>
      <c r="T308" s="48">
        <v>42</v>
      </c>
      <c r="U308" s="96">
        <v>43</v>
      </c>
      <c r="V308" s="48">
        <v>38</v>
      </c>
    </row>
    <row r="309" spans="1:22" ht="28.5" customHeight="1">
      <c r="A309" s="52"/>
      <c r="B309" s="51" t="s">
        <v>121</v>
      </c>
      <c r="C309" s="48" t="s">
        <v>194</v>
      </c>
      <c r="D309" s="48">
        <v>39</v>
      </c>
      <c r="E309" s="48">
        <v>48</v>
      </c>
      <c r="F309" s="48">
        <v>47</v>
      </c>
      <c r="G309" s="48">
        <v>35</v>
      </c>
      <c r="H309" s="48">
        <v>30</v>
      </c>
      <c r="I309" s="48" t="s">
        <v>167</v>
      </c>
      <c r="J309" s="48" t="s">
        <v>167</v>
      </c>
      <c r="K309" s="48" t="s">
        <v>167</v>
      </c>
      <c r="L309" s="48">
        <v>28</v>
      </c>
      <c r="M309" s="48">
        <v>24</v>
      </c>
      <c r="N309" s="48">
        <v>22</v>
      </c>
      <c r="O309" s="74">
        <v>23</v>
      </c>
      <c r="P309" s="74">
        <v>21</v>
      </c>
      <c r="Q309" s="48">
        <v>22</v>
      </c>
      <c r="R309" s="48">
        <v>19</v>
      </c>
      <c r="S309" s="48">
        <v>18</v>
      </c>
      <c r="T309" s="48">
        <v>18</v>
      </c>
      <c r="U309" s="96">
        <v>19</v>
      </c>
      <c r="V309" s="48">
        <v>17</v>
      </c>
    </row>
    <row r="310" spans="1:22" s="9" customFormat="1" ht="46.5" customHeight="1">
      <c r="A310" s="48" t="s">
        <v>708</v>
      </c>
      <c r="B310" s="57" t="s">
        <v>153</v>
      </c>
      <c r="C310" s="54"/>
      <c r="D310" s="54"/>
      <c r="E310" s="54"/>
      <c r="F310" s="54">
        <v>67</v>
      </c>
      <c r="G310" s="54"/>
      <c r="H310" s="54"/>
      <c r="I310" s="54"/>
      <c r="J310" s="54"/>
      <c r="K310" s="54"/>
      <c r="L310" s="54"/>
      <c r="M310" s="54"/>
      <c r="N310" s="54"/>
      <c r="O310" s="75"/>
      <c r="P310" s="75"/>
      <c r="Q310" s="54">
        <v>72</v>
      </c>
      <c r="R310" s="54">
        <v>75</v>
      </c>
      <c r="S310" s="54">
        <v>76</v>
      </c>
      <c r="T310" s="54">
        <v>78</v>
      </c>
      <c r="U310" s="100">
        <v>75</v>
      </c>
      <c r="V310" s="54">
        <v>87</v>
      </c>
    </row>
    <row r="311" spans="1:22" s="9" customFormat="1" ht="15.75">
      <c r="A311" s="73"/>
      <c r="B311" s="57" t="s">
        <v>169</v>
      </c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75"/>
      <c r="P311" s="75"/>
      <c r="Q311" s="54"/>
      <c r="R311" s="54"/>
      <c r="S311" s="54"/>
      <c r="T311" s="54"/>
      <c r="U311" s="100"/>
      <c r="V311" s="54"/>
    </row>
    <row r="312" spans="1:22" s="9" customFormat="1" ht="31.5">
      <c r="A312" s="73"/>
      <c r="B312" s="57" t="s">
        <v>154</v>
      </c>
      <c r="C312" s="54"/>
      <c r="D312" s="54"/>
      <c r="E312" s="54"/>
      <c r="F312" s="54">
        <v>16</v>
      </c>
      <c r="G312" s="54"/>
      <c r="H312" s="54"/>
      <c r="I312" s="54"/>
      <c r="J312" s="54"/>
      <c r="K312" s="54"/>
      <c r="L312" s="54"/>
      <c r="M312" s="54"/>
      <c r="N312" s="54"/>
      <c r="O312" s="75"/>
      <c r="P312" s="75"/>
      <c r="Q312" s="54">
        <v>42</v>
      </c>
      <c r="R312" s="54">
        <v>35</v>
      </c>
      <c r="S312" s="54">
        <v>45</v>
      </c>
      <c r="T312" s="54">
        <v>60</v>
      </c>
      <c r="U312" s="100">
        <v>62</v>
      </c>
      <c r="V312" s="54">
        <v>60</v>
      </c>
    </row>
    <row r="313" spans="1:22" ht="15.75">
      <c r="A313" s="117" t="s">
        <v>709</v>
      </c>
      <c r="B313" s="118"/>
      <c r="C313" s="118"/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9"/>
      <c r="T313" s="48"/>
      <c r="U313" s="96"/>
      <c r="V313" s="48"/>
    </row>
    <row r="314" spans="1:22" s="5" customFormat="1" ht="40.5" customHeight="1">
      <c r="A314" s="48" t="s">
        <v>104</v>
      </c>
      <c r="B314" s="51" t="s">
        <v>150</v>
      </c>
      <c r="C314" s="48" t="s">
        <v>324</v>
      </c>
      <c r="D314" s="48">
        <v>111371.7</v>
      </c>
      <c r="E314" s="48">
        <v>139880</v>
      </c>
      <c r="F314" s="48">
        <v>197863.4</v>
      </c>
      <c r="G314" s="48">
        <v>226471.7</v>
      </c>
      <c r="H314" s="48">
        <v>269672.6</v>
      </c>
      <c r="I314" s="48" t="s">
        <v>484</v>
      </c>
      <c r="J314" s="48" t="s">
        <v>165</v>
      </c>
      <c r="K314" s="48" t="s">
        <v>180</v>
      </c>
      <c r="L314" s="48">
        <v>297567.3</v>
      </c>
      <c r="M314" s="48">
        <v>319078</v>
      </c>
      <c r="N314" s="48">
        <v>325645</v>
      </c>
      <c r="O314" s="74">
        <v>345188</v>
      </c>
      <c r="P314" s="74">
        <v>408912.6</v>
      </c>
      <c r="Q314" s="80">
        <v>431995.7</v>
      </c>
      <c r="R314" s="48">
        <v>474983</v>
      </c>
      <c r="S314" s="48">
        <v>442511.1</v>
      </c>
      <c r="T314" s="48">
        <v>442205</v>
      </c>
      <c r="U314" s="96">
        <v>457884.3</v>
      </c>
      <c r="V314" s="48">
        <v>464605.5</v>
      </c>
    </row>
    <row r="315" spans="1:22" s="5" customFormat="1" ht="47.25">
      <c r="A315" s="48" t="s">
        <v>111</v>
      </c>
      <c r="B315" s="61" t="s">
        <v>142</v>
      </c>
      <c r="C315" s="48" t="s">
        <v>199</v>
      </c>
      <c r="D315" s="49">
        <v>4477.1</v>
      </c>
      <c r="E315" s="49">
        <v>5532.4</v>
      </c>
      <c r="F315" s="49">
        <v>7874.2</v>
      </c>
      <c r="G315" s="49">
        <v>9555.8</v>
      </c>
      <c r="H315" s="49">
        <v>11843</v>
      </c>
      <c r="I315" s="49"/>
      <c r="J315" s="49"/>
      <c r="K315" s="49"/>
      <c r="L315" s="49">
        <v>13360.6</v>
      </c>
      <c r="M315" s="49">
        <v>14349.6</v>
      </c>
      <c r="N315" s="49">
        <v>15703.2</v>
      </c>
      <c r="O315" s="104">
        <v>17898.4</v>
      </c>
      <c r="P315" s="77">
        <v>21201.7</v>
      </c>
      <c r="Q315" s="49">
        <v>22517.1</v>
      </c>
      <c r="R315" s="49">
        <v>21361.1</v>
      </c>
      <c r="S315" s="49">
        <v>21451.5</v>
      </c>
      <c r="T315" s="49">
        <v>23667.6</v>
      </c>
      <c r="U315" s="97">
        <v>27451.1</v>
      </c>
      <c r="V315" s="49">
        <v>30325.9</v>
      </c>
    </row>
    <row r="316" spans="1:22" ht="54" customHeight="1">
      <c r="A316" s="48" t="s">
        <v>115</v>
      </c>
      <c r="B316" s="51" t="s">
        <v>386</v>
      </c>
      <c r="C316" s="48" t="s">
        <v>199</v>
      </c>
      <c r="D316" s="48">
        <v>6</v>
      </c>
      <c r="E316" s="48">
        <v>0</v>
      </c>
      <c r="F316" s="48">
        <v>0</v>
      </c>
      <c r="G316" s="48">
        <v>0</v>
      </c>
      <c r="H316" s="48">
        <v>0</v>
      </c>
      <c r="I316" s="48"/>
      <c r="J316" s="48"/>
      <c r="K316" s="48"/>
      <c r="L316" s="48">
        <v>0</v>
      </c>
      <c r="M316" s="48">
        <v>0</v>
      </c>
      <c r="N316" s="48">
        <v>0</v>
      </c>
      <c r="O316" s="74">
        <v>0</v>
      </c>
      <c r="P316" s="74">
        <v>0</v>
      </c>
      <c r="Q316" s="48">
        <v>0</v>
      </c>
      <c r="R316" s="48">
        <v>0</v>
      </c>
      <c r="S316" s="48">
        <v>0</v>
      </c>
      <c r="T316" s="48">
        <v>0</v>
      </c>
      <c r="U316" s="96">
        <v>0</v>
      </c>
      <c r="V316" s="48">
        <v>0</v>
      </c>
    </row>
    <row r="317" spans="1:22" s="11" customFormat="1" ht="31.5" customHeight="1">
      <c r="A317" s="69" t="s">
        <v>122</v>
      </c>
      <c r="B317" s="68" t="s">
        <v>533</v>
      </c>
      <c r="C317" s="69" t="s">
        <v>194</v>
      </c>
      <c r="D317" s="49">
        <v>2254</v>
      </c>
      <c r="E317" s="49">
        <v>2252</v>
      </c>
      <c r="F317" s="49">
        <v>2274</v>
      </c>
      <c r="G317" s="49">
        <v>2279</v>
      </c>
      <c r="H317" s="49">
        <v>2229</v>
      </c>
      <c r="I317" s="69"/>
      <c r="J317" s="69"/>
      <c r="K317" s="69"/>
      <c r="L317" s="69">
        <v>2246</v>
      </c>
      <c r="M317" s="69">
        <v>2268</v>
      </c>
      <c r="N317" s="69">
        <v>2355</v>
      </c>
      <c r="O317" s="83">
        <v>2352</v>
      </c>
      <c r="P317" s="83">
        <v>2385</v>
      </c>
      <c r="Q317" s="69">
        <v>2433</v>
      </c>
      <c r="R317" s="69">
        <v>2486</v>
      </c>
      <c r="S317" s="69">
        <v>2513</v>
      </c>
      <c r="T317" s="69">
        <v>2555</v>
      </c>
      <c r="U317" s="101">
        <v>2576</v>
      </c>
      <c r="V317" s="69">
        <v>2522</v>
      </c>
    </row>
    <row r="318" spans="1:22" ht="15.75">
      <c r="A318" s="48"/>
      <c r="B318" s="51" t="s">
        <v>130</v>
      </c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74"/>
      <c r="P318" s="74"/>
      <c r="Q318" s="48"/>
      <c r="R318" s="48"/>
      <c r="S318" s="48"/>
      <c r="T318" s="48"/>
      <c r="U318" s="96"/>
      <c r="V318" s="48"/>
    </row>
    <row r="319" spans="1:22" ht="24" customHeight="1">
      <c r="A319" s="52" t="s">
        <v>710</v>
      </c>
      <c r="B319" s="51" t="s">
        <v>131</v>
      </c>
      <c r="C319" s="48" t="s">
        <v>194</v>
      </c>
      <c r="D319" s="48">
        <v>1417</v>
      </c>
      <c r="E319" s="48">
        <v>1385</v>
      </c>
      <c r="F319" s="48">
        <v>1377</v>
      </c>
      <c r="G319" s="48">
        <v>1465</v>
      </c>
      <c r="H319" s="48">
        <v>1408</v>
      </c>
      <c r="I319" s="48"/>
      <c r="J319" s="48"/>
      <c r="K319" s="48"/>
      <c r="L319" s="48">
        <v>1436</v>
      </c>
      <c r="M319" s="48">
        <v>1448</v>
      </c>
      <c r="N319" s="48">
        <v>1333</v>
      </c>
      <c r="O319" s="74">
        <v>1338</v>
      </c>
      <c r="P319" s="74">
        <v>1674</v>
      </c>
      <c r="Q319" s="48">
        <v>1706</v>
      </c>
      <c r="R319" s="48">
        <v>1726</v>
      </c>
      <c r="S319" s="48">
        <v>1782</v>
      </c>
      <c r="T319" s="48">
        <v>1801</v>
      </c>
      <c r="U319" s="96">
        <v>1869</v>
      </c>
      <c r="V319" s="48">
        <v>1994</v>
      </c>
    </row>
    <row r="320" spans="1:22" ht="22.5" customHeight="1">
      <c r="A320" s="52" t="s">
        <v>711</v>
      </c>
      <c r="B320" s="51" t="s">
        <v>132</v>
      </c>
      <c r="C320" s="48" t="s">
        <v>194</v>
      </c>
      <c r="D320" s="48">
        <v>224</v>
      </c>
      <c r="E320" s="48">
        <v>309</v>
      </c>
      <c r="F320" s="48">
        <v>330</v>
      </c>
      <c r="G320" s="48">
        <v>405</v>
      </c>
      <c r="H320" s="48">
        <v>570</v>
      </c>
      <c r="I320" s="48"/>
      <c r="J320" s="48"/>
      <c r="K320" s="48"/>
      <c r="L320" s="48">
        <v>484</v>
      </c>
      <c r="M320" s="48">
        <v>495</v>
      </c>
      <c r="N320" s="48">
        <v>507</v>
      </c>
      <c r="O320" s="74">
        <v>503</v>
      </c>
      <c r="P320" s="74">
        <v>411</v>
      </c>
      <c r="Q320" s="48">
        <v>419</v>
      </c>
      <c r="R320" s="48">
        <v>425</v>
      </c>
      <c r="S320" s="48">
        <v>368</v>
      </c>
      <c r="T320" s="48">
        <v>360</v>
      </c>
      <c r="U320" s="96">
        <v>350</v>
      </c>
      <c r="V320" s="48">
        <v>528</v>
      </c>
    </row>
    <row r="321" spans="1:22" ht="24" customHeight="1">
      <c r="A321" s="48" t="s">
        <v>712</v>
      </c>
      <c r="B321" s="51" t="s">
        <v>541</v>
      </c>
      <c r="C321" s="48" t="s">
        <v>194</v>
      </c>
      <c r="D321" s="48">
        <v>303</v>
      </c>
      <c r="E321" s="48">
        <v>360</v>
      </c>
      <c r="F321" s="48">
        <v>409</v>
      </c>
      <c r="G321" s="48">
        <v>430</v>
      </c>
      <c r="H321" s="48">
        <v>474</v>
      </c>
      <c r="I321" s="48"/>
      <c r="J321" s="48"/>
      <c r="K321" s="48"/>
      <c r="L321" s="48">
        <v>530</v>
      </c>
      <c r="M321" s="48">
        <v>532</v>
      </c>
      <c r="N321" s="48">
        <v>585</v>
      </c>
      <c r="O321" s="74">
        <v>612</v>
      </c>
      <c r="P321" s="74">
        <v>687</v>
      </c>
      <c r="Q321" s="48">
        <v>702</v>
      </c>
      <c r="R321" s="48">
        <v>698</v>
      </c>
      <c r="S321" s="48">
        <v>488</v>
      </c>
      <c r="T321" s="48">
        <v>475</v>
      </c>
      <c r="U321" s="96">
        <v>442</v>
      </c>
      <c r="V321" s="48">
        <v>433</v>
      </c>
    </row>
    <row r="322" spans="1:22" ht="15.75">
      <c r="A322" s="48"/>
      <c r="B322" s="51" t="s">
        <v>134</v>
      </c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74"/>
      <c r="P322" s="74"/>
      <c r="Q322" s="48"/>
      <c r="R322" s="48"/>
      <c r="S322" s="48"/>
      <c r="T322" s="48"/>
      <c r="U322" s="96"/>
      <c r="V322" s="48"/>
    </row>
    <row r="323" spans="1:22" ht="21" customHeight="1">
      <c r="A323" s="52" t="s">
        <v>713</v>
      </c>
      <c r="B323" s="51" t="s">
        <v>131</v>
      </c>
      <c r="C323" s="48" t="s">
        <v>194</v>
      </c>
      <c r="D323" s="48">
        <v>233</v>
      </c>
      <c r="E323" s="48">
        <v>283</v>
      </c>
      <c r="F323" s="48">
        <v>323</v>
      </c>
      <c r="G323" s="48">
        <v>390</v>
      </c>
      <c r="H323" s="48">
        <v>404</v>
      </c>
      <c r="I323" s="48"/>
      <c r="J323" s="48"/>
      <c r="K323" s="48"/>
      <c r="L323" s="48">
        <v>456</v>
      </c>
      <c r="M323" s="48">
        <v>460</v>
      </c>
      <c r="N323" s="48">
        <v>512</v>
      </c>
      <c r="O323" s="74">
        <v>556</v>
      </c>
      <c r="P323" s="74">
        <v>616</v>
      </c>
      <c r="Q323" s="48">
        <v>626</v>
      </c>
      <c r="R323" s="48">
        <v>623</v>
      </c>
      <c r="S323" s="48">
        <v>426</v>
      </c>
      <c r="T323" s="48">
        <v>428</v>
      </c>
      <c r="U323" s="96">
        <v>417</v>
      </c>
      <c r="V323" s="48">
        <v>405</v>
      </c>
    </row>
    <row r="324" spans="1:22" ht="21" customHeight="1">
      <c r="A324" s="52" t="s">
        <v>714</v>
      </c>
      <c r="B324" s="51" t="s">
        <v>132</v>
      </c>
      <c r="C324" s="48" t="s">
        <v>194</v>
      </c>
      <c r="D324" s="48">
        <v>70</v>
      </c>
      <c r="E324" s="48">
        <v>77</v>
      </c>
      <c r="F324" s="48">
        <v>78</v>
      </c>
      <c r="G324" s="48">
        <v>75</v>
      </c>
      <c r="H324" s="48">
        <v>70</v>
      </c>
      <c r="I324" s="48"/>
      <c r="J324" s="48"/>
      <c r="K324" s="48"/>
      <c r="L324" s="48">
        <v>74</v>
      </c>
      <c r="M324" s="48">
        <v>78</v>
      </c>
      <c r="N324" s="48">
        <v>83</v>
      </c>
      <c r="O324" s="74">
        <v>75</v>
      </c>
      <c r="P324" s="74">
        <v>65</v>
      </c>
      <c r="Q324" s="48">
        <v>67</v>
      </c>
      <c r="R324" s="48">
        <v>69</v>
      </c>
      <c r="S324" s="48">
        <v>13</v>
      </c>
      <c r="T324" s="48">
        <v>11</v>
      </c>
      <c r="U324" s="96">
        <v>11</v>
      </c>
      <c r="V324" s="48">
        <v>28</v>
      </c>
    </row>
    <row r="325" spans="1:22" ht="42" customHeight="1">
      <c r="A325" s="48" t="s">
        <v>715</v>
      </c>
      <c r="B325" s="51" t="s">
        <v>544</v>
      </c>
      <c r="C325" s="48" t="s">
        <v>199</v>
      </c>
      <c r="D325" s="49">
        <v>1718.6</v>
      </c>
      <c r="E325" s="49">
        <v>2216.35</v>
      </c>
      <c r="F325" s="49">
        <v>2484.46</v>
      </c>
      <c r="G325" s="49">
        <v>3301.47</v>
      </c>
      <c r="H325" s="49">
        <v>4020.03</v>
      </c>
      <c r="I325" s="48"/>
      <c r="J325" s="48"/>
      <c r="K325" s="48"/>
      <c r="L325" s="49">
        <v>5493.63</v>
      </c>
      <c r="M325" s="49">
        <v>6549.28</v>
      </c>
      <c r="N325" s="49">
        <v>7074.4</v>
      </c>
      <c r="O325" s="77">
        <v>7891.23</v>
      </c>
      <c r="P325" s="77">
        <v>8616.84</v>
      </c>
      <c r="Q325" s="49">
        <v>9436.46</v>
      </c>
      <c r="R325" s="49">
        <v>10406</v>
      </c>
      <c r="S325" s="49">
        <v>10724.24</v>
      </c>
      <c r="T325" s="49">
        <v>11045.7</v>
      </c>
      <c r="U325" s="97">
        <v>11420</v>
      </c>
      <c r="V325" s="49">
        <v>12680.68</v>
      </c>
    </row>
    <row r="326" spans="1:22" ht="49.5" customHeight="1">
      <c r="A326" s="48" t="s">
        <v>716</v>
      </c>
      <c r="B326" s="51" t="s">
        <v>137</v>
      </c>
      <c r="C326" s="48" t="s">
        <v>194</v>
      </c>
      <c r="D326" s="48"/>
      <c r="E326" s="48"/>
      <c r="F326" s="48">
        <v>150</v>
      </c>
      <c r="G326" s="48">
        <v>2225</v>
      </c>
      <c r="H326" s="48">
        <v>2225</v>
      </c>
      <c r="I326" s="48"/>
      <c r="J326" s="48"/>
      <c r="K326" s="48"/>
      <c r="L326" s="48">
        <v>2186</v>
      </c>
      <c r="M326" s="48">
        <v>2089</v>
      </c>
      <c r="N326" s="48">
        <v>2183</v>
      </c>
      <c r="O326" s="74">
        <v>2248</v>
      </c>
      <c r="P326" s="74">
        <v>2301</v>
      </c>
      <c r="Q326" s="48">
        <v>2662</v>
      </c>
      <c r="R326" s="48">
        <v>2892</v>
      </c>
      <c r="S326" s="48">
        <v>2706</v>
      </c>
      <c r="T326" s="48">
        <v>2307</v>
      </c>
      <c r="U326" s="96">
        <v>1775</v>
      </c>
      <c r="V326" s="48">
        <v>2703</v>
      </c>
    </row>
    <row r="327" spans="1:22" ht="41.25" customHeight="1">
      <c r="A327" s="48" t="s">
        <v>717</v>
      </c>
      <c r="B327" s="51" t="s">
        <v>139</v>
      </c>
      <c r="C327" s="48" t="s">
        <v>189</v>
      </c>
      <c r="D327" s="48"/>
      <c r="E327" s="48"/>
      <c r="F327" s="48">
        <v>15</v>
      </c>
      <c r="G327" s="48">
        <v>4</v>
      </c>
      <c r="H327" s="48">
        <v>4</v>
      </c>
      <c r="I327" s="48" t="s">
        <v>545</v>
      </c>
      <c r="J327" s="48" t="s">
        <v>204</v>
      </c>
      <c r="K327" s="48" t="s">
        <v>167</v>
      </c>
      <c r="L327" s="48">
        <v>10</v>
      </c>
      <c r="M327" s="48">
        <v>12</v>
      </c>
      <c r="N327" s="48">
        <v>12</v>
      </c>
      <c r="O327" s="74">
        <v>12</v>
      </c>
      <c r="P327" s="74">
        <v>14</v>
      </c>
      <c r="Q327" s="48">
        <v>14</v>
      </c>
      <c r="R327" s="48">
        <v>14</v>
      </c>
      <c r="S327" s="48">
        <v>14</v>
      </c>
      <c r="T327" s="48">
        <v>14</v>
      </c>
      <c r="U327" s="96">
        <v>14</v>
      </c>
      <c r="V327" s="48">
        <v>11</v>
      </c>
    </row>
    <row r="328" spans="1:22" ht="31.5">
      <c r="A328" s="71" t="s">
        <v>718</v>
      </c>
      <c r="B328" s="51" t="s">
        <v>547</v>
      </c>
      <c r="C328" s="48" t="s">
        <v>324</v>
      </c>
      <c r="D328" s="48"/>
      <c r="E328" s="48"/>
      <c r="F328" s="48">
        <v>39.4</v>
      </c>
      <c r="G328" s="48">
        <v>19.6</v>
      </c>
      <c r="H328" s="48">
        <v>8</v>
      </c>
      <c r="I328" s="48" t="s">
        <v>167</v>
      </c>
      <c r="J328" s="48" t="s">
        <v>204</v>
      </c>
      <c r="K328" s="48" t="s">
        <v>167</v>
      </c>
      <c r="L328" s="48">
        <v>80</v>
      </c>
      <c r="M328" s="48">
        <v>140</v>
      </c>
      <c r="N328" s="48">
        <v>142</v>
      </c>
      <c r="O328" s="74">
        <v>115</v>
      </c>
      <c r="P328" s="74">
        <v>128.5</v>
      </c>
      <c r="Q328" s="48">
        <v>134.7</v>
      </c>
      <c r="R328" s="48">
        <v>262.3</v>
      </c>
      <c r="S328" s="48">
        <v>277</v>
      </c>
      <c r="T328" s="48">
        <v>295</v>
      </c>
      <c r="U328" s="96">
        <v>312</v>
      </c>
      <c r="V328" s="48">
        <v>248</v>
      </c>
    </row>
    <row r="329" spans="1:22" ht="50.25" customHeight="1">
      <c r="A329" s="71" t="s">
        <v>719</v>
      </c>
      <c r="B329" s="51" t="s">
        <v>140</v>
      </c>
      <c r="C329" s="48" t="s">
        <v>324</v>
      </c>
      <c r="D329" s="48"/>
      <c r="E329" s="48"/>
      <c r="F329" s="48">
        <v>32.7</v>
      </c>
      <c r="G329" s="48">
        <v>6544</v>
      </c>
      <c r="H329" s="48">
        <v>13818</v>
      </c>
      <c r="I329" s="48"/>
      <c r="J329" s="48" t="s">
        <v>204</v>
      </c>
      <c r="K329" s="48" t="s">
        <v>167</v>
      </c>
      <c r="L329" s="48">
        <v>15891</v>
      </c>
      <c r="M329" s="48">
        <v>12105</v>
      </c>
      <c r="N329" s="48">
        <v>12088</v>
      </c>
      <c r="O329" s="74">
        <v>12449</v>
      </c>
      <c r="P329" s="74">
        <v>12743</v>
      </c>
      <c r="Q329" s="48">
        <v>15090</v>
      </c>
      <c r="R329" s="48">
        <v>15316</v>
      </c>
      <c r="S329" s="48">
        <v>7021</v>
      </c>
      <c r="T329" s="48">
        <v>8074.2</v>
      </c>
      <c r="U329" s="96">
        <v>9945</v>
      </c>
      <c r="V329" s="48">
        <v>10939.5</v>
      </c>
    </row>
  </sheetData>
  <sheetProtection/>
  <mergeCells count="15">
    <mergeCell ref="A263:S263"/>
    <mergeCell ref="A191:T191"/>
    <mergeCell ref="A130:S130"/>
    <mergeCell ref="A118:T118"/>
    <mergeCell ref="A313:S313"/>
    <mergeCell ref="A2:U2"/>
    <mergeCell ref="A6:S6"/>
    <mergeCell ref="A68:S68"/>
    <mergeCell ref="B215:S215"/>
    <mergeCell ref="A294:S294"/>
    <mergeCell ref="A297:S297"/>
    <mergeCell ref="A3:S3"/>
    <mergeCell ref="A4:K4"/>
    <mergeCell ref="A274:S274"/>
    <mergeCell ref="A232:S232"/>
  </mergeCells>
  <printOptions/>
  <pageMargins left="0.5118110236220472" right="0.5118110236220472" top="0.7480314960629921" bottom="0.5511811023622047" header="0.31496062992125984" footer="0.31496062992125984"/>
  <pageSetup horizontalDpi="200" verticalDpi="2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2011-06-21T05:41:33Z</cp:lastPrinted>
  <dcterms:created xsi:type="dcterms:W3CDTF">1996-10-08T23:32:33Z</dcterms:created>
  <dcterms:modified xsi:type="dcterms:W3CDTF">2020-10-09T04:16:03Z</dcterms:modified>
  <cp:category/>
  <cp:version/>
  <cp:contentType/>
  <cp:contentStatus/>
</cp:coreProperties>
</file>